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0\"/>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9" i="1" l="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Y4" i="2"/>
  <c r="J159" i="1"/>
  <c r="Y6" i="2"/>
  <c r="Y8" i="2"/>
  <c r="Y10" i="2"/>
  <c r="Y12" i="2"/>
  <c r="Y14" i="2"/>
  <c r="Y16" i="2"/>
  <c r="Y19" i="2"/>
  <c r="Y23" i="2"/>
  <c r="J186" i="1"/>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30" i="2"/>
  <c r="Z32" i="2"/>
  <c r="Z34" i="2"/>
  <c r="Z36" i="2"/>
  <c r="Z38" i="2"/>
  <c r="Z40" i="2"/>
  <c r="Z42" i="2"/>
  <c r="Z44" i="2"/>
  <c r="Z48" i="2"/>
  <c r="Z54" i="2"/>
  <c r="Z68" i="2"/>
  <c r="Z60" i="2"/>
  <c r="Z62" i="2"/>
  <c r="Z64" i="2"/>
  <c r="Z66" i="2"/>
  <c r="J293" i="1"/>
  <c r="J295" i="1"/>
  <c r="J301" i="1"/>
  <c r="J320" i="1"/>
  <c r="J326"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94" i="1"/>
  <c r="J496" i="1"/>
  <c r="J521" i="1"/>
  <c r="AH4" i="2"/>
  <c r="J561" i="1"/>
  <c r="AH6" i="2"/>
  <c r="AH8" i="2"/>
  <c r="AH10" i="2"/>
  <c r="AH12" i="2"/>
  <c r="AH14" i="2"/>
  <c r="AH16" i="2"/>
  <c r="AH19" i="2"/>
  <c r="AH23" i="2"/>
  <c r="J588" i="1"/>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AB6" i="2"/>
  <c r="AB8" i="2"/>
  <c r="AB10" i="2"/>
  <c r="AB12" i="2"/>
  <c r="AB14" i="2"/>
  <c r="AB16" i="2"/>
  <c r="AB19" i="2"/>
  <c r="AB23" i="2"/>
  <c r="AB28" i="2"/>
  <c r="J1057" i="1"/>
  <c r="AB30" i="2"/>
  <c r="AB32" i="2"/>
  <c r="AB34" i="2"/>
  <c r="AB36" i="2"/>
  <c r="AB38" i="2"/>
  <c r="AB40" i="2"/>
  <c r="AB42" i="2"/>
  <c r="AB44" i="2"/>
  <c r="AB48" i="2"/>
  <c r="AB54" i="2"/>
  <c r="AB68" i="2"/>
  <c r="AB60" i="2"/>
  <c r="AB62" i="2"/>
  <c r="AB64" i="2"/>
  <c r="AB66" i="2"/>
  <c r="J1097" i="1"/>
  <c r="J1099" i="1"/>
  <c r="J1124" i="1"/>
  <c r="J1130" i="1"/>
  <c r="J1164" i="1"/>
  <c r="J1166" i="1"/>
  <c r="J1172" i="1"/>
  <c r="J1191" i="1"/>
  <c r="J1231" i="1"/>
  <c r="J1233" i="1"/>
  <c r="J1239"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AI28" i="2"/>
  <c r="AI44" i="2"/>
  <c r="J2839" i="1"/>
  <c r="J2841" i="1"/>
  <c r="I1439" i="1"/>
  <c r="I1464" i="1"/>
  <c r="I1573" i="1"/>
  <c r="I1598" i="1"/>
  <c r="I1707" i="1"/>
  <c r="I1732" i="1"/>
  <c r="I1841" i="1"/>
  <c r="I1866" i="1"/>
  <c r="I1975" i="1"/>
  <c r="I2000" i="1"/>
  <c r="I2109" i="1"/>
  <c r="I2134" i="1"/>
  <c r="I2243" i="1"/>
  <c r="I2268" i="1"/>
  <c r="J2397" i="1"/>
  <c r="AN4" i="2"/>
  <c r="J2437" i="1"/>
  <c r="AN12" i="2"/>
  <c r="AN23" i="2"/>
  <c r="AN34" i="2"/>
  <c r="AN42" i="2"/>
  <c r="AN68" i="2"/>
  <c r="AN66" i="2"/>
  <c r="J2665" i="1"/>
  <c r="J2705" i="1"/>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AN32" i="2"/>
  <c r="AN36" i="2"/>
  <c r="AN40" i="2"/>
  <c r="AN44" i="2"/>
  <c r="AN54" i="2"/>
  <c r="AN60" i="2"/>
  <c r="AN64" i="2"/>
  <c r="J2504" i="1"/>
  <c r="J2506" i="1"/>
  <c r="J2598" i="1"/>
  <c r="J2638" i="1"/>
  <c r="J2640" i="1"/>
  <c r="AO6" i="2"/>
  <c r="AO10" i="2"/>
  <c r="AO14" i="2"/>
  <c r="AO19" i="2"/>
  <c r="J2732" i="1"/>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J1970" i="1"/>
  <c r="J1995" i="1"/>
  <c r="J2001" i="1"/>
  <c r="J2035" i="1"/>
  <c r="J2037" i="1"/>
  <c r="J2043" i="1"/>
  <c r="J2062" i="1"/>
  <c r="J2102" i="1"/>
  <c r="AC4" i="2"/>
  <c r="AC6" i="2"/>
  <c r="AC8" i="2"/>
  <c r="AC10" i="2"/>
  <c r="AC12" i="2"/>
  <c r="AC14" i="2"/>
  <c r="AC16" i="2"/>
  <c r="AC19" i="2"/>
  <c r="AC23" i="2"/>
  <c r="J2129" i="1"/>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K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AQ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107" i="1"/>
  <c r="J3109" i="1"/>
  <c r="J3115" i="1"/>
  <c r="J3142" i="1"/>
  <c r="J3134" i="1"/>
  <c r="J3140" i="1"/>
  <c r="AM4" i="2"/>
  <c r="J3174" i="1"/>
  <c r="AM6" i="2"/>
  <c r="AM8" i="2"/>
  <c r="AM10" i="2"/>
  <c r="AM12" i="2"/>
  <c r="AM14" i="2"/>
  <c r="AM16" i="2"/>
  <c r="AM19" i="2"/>
  <c r="AM23" i="2"/>
  <c r="J3201" i="1"/>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AL4" i="2"/>
  <c r="AL6" i="2"/>
  <c r="AL8" i="2"/>
  <c r="AL10" i="2"/>
  <c r="AL12" i="2"/>
  <c r="AL14" i="2"/>
  <c r="AL16" i="2"/>
  <c r="AL19" i="2"/>
  <c r="AL23" i="2"/>
  <c r="AQ23" i="2"/>
  <c r="AR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Q29" i="2"/>
  <c r="AL33" i="2"/>
  <c r="AL37" i="2"/>
  <c r="AL41" i="2"/>
  <c r="J3407" i="1"/>
  <c r="AL47" i="2"/>
  <c r="AL57" i="2"/>
  <c r="AQ57" i="2"/>
  <c r="AL61" i="2"/>
  <c r="AQ61" i="2"/>
  <c r="AR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AL30" i="2"/>
  <c r="AL32" i="2"/>
  <c r="AL34" i="2"/>
  <c r="AL36" i="2"/>
  <c r="AL38" i="2"/>
  <c r="AL40" i="2"/>
  <c r="AQ40" i="2"/>
  <c r="AL42" i="2"/>
  <c r="AL44" i="2"/>
  <c r="AL48" i="2"/>
  <c r="AL54" i="2"/>
  <c r="AL68" i="2"/>
  <c r="AL60" i="2"/>
  <c r="AL62" i="2"/>
  <c r="AQ62" i="2"/>
  <c r="AL64" i="2"/>
  <c r="AL66" i="2"/>
  <c r="J3442" i="1"/>
  <c r="J3444" i="1"/>
  <c r="J3450" i="1"/>
  <c r="J3477" i="1"/>
  <c r="J3479" i="1"/>
  <c r="J3482" i="1"/>
  <c r="J3493" i="1"/>
  <c r="J3469" i="1"/>
  <c r="J3475" i="1"/>
  <c r="J3509" i="1"/>
  <c r="J3536" i="1"/>
  <c r="AP4" i="2"/>
  <c r="J3576" i="1"/>
  <c r="AP8" i="2"/>
  <c r="AQ8" i="2"/>
  <c r="AR8" i="2"/>
  <c r="AP12" i="2"/>
  <c r="AP16" i="2"/>
  <c r="AP23" i="2"/>
  <c r="AP30" i="2"/>
  <c r="AP34" i="2"/>
  <c r="AQ34" i="2"/>
  <c r="AP38" i="2"/>
  <c r="AP42" i="2"/>
  <c r="AP48" i="2"/>
  <c r="AQ48" i="2"/>
  <c r="AR48" i="2"/>
  <c r="AP68" i="2"/>
  <c r="AP62" i="2"/>
  <c r="AP66" i="2"/>
  <c r="J3670" i="1"/>
  <c r="J3710" i="1"/>
  <c r="J3712" i="1"/>
  <c r="J3804" i="1"/>
  <c r="J3844" i="1"/>
  <c r="J3846" i="1"/>
  <c r="I3583" i="1"/>
  <c r="I3608" i="1"/>
  <c r="I3650" i="1"/>
  <c r="I3675" i="1"/>
  <c r="I3717" i="1"/>
  <c r="I3742" i="1"/>
  <c r="I3784" i="1"/>
  <c r="I3809" i="1"/>
  <c r="I3810" i="1"/>
  <c r="I3851" i="1"/>
  <c r="I3876" i="1"/>
  <c r="AP5" i="2"/>
  <c r="AQ5" i="2"/>
  <c r="AP7" i="2"/>
  <c r="AP9" i="2"/>
  <c r="AQ9" i="2"/>
  <c r="AP11" i="2"/>
  <c r="AQ11" i="2"/>
  <c r="AP13" i="2"/>
  <c r="AP15" i="2"/>
  <c r="AP17" i="2"/>
  <c r="AQ17" i="2"/>
  <c r="AP22" i="2"/>
  <c r="J3583" i="1"/>
  <c r="J3918" i="1"/>
  <c r="AP24" i="2"/>
  <c r="AP29" i="2"/>
  <c r="AP31" i="2"/>
  <c r="AP33" i="2"/>
  <c r="AQ33" i="2"/>
  <c r="AR33" i="2"/>
  <c r="AP35" i="2"/>
  <c r="AQ35" i="2"/>
  <c r="AR35" i="2"/>
  <c r="AP37" i="2"/>
  <c r="AP39" i="2"/>
  <c r="AP41" i="2"/>
  <c r="AP43" i="2"/>
  <c r="AQ43" i="2"/>
  <c r="AP47" i="2"/>
  <c r="J3608" i="1"/>
  <c r="AP49" i="2"/>
  <c r="AQ49" i="2"/>
  <c r="AR49" i="2"/>
  <c r="AP57" i="2"/>
  <c r="AP56" i="2"/>
  <c r="AQ56" i="2"/>
  <c r="AP61" i="2"/>
  <c r="AP63" i="2"/>
  <c r="AP65" i="2"/>
  <c r="AQ65" i="2"/>
  <c r="AP67" i="2"/>
  <c r="AQ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AA35" i="2"/>
  <c r="AA13" i="2"/>
  <c r="AA56" i="2"/>
  <c r="AA67" i="2"/>
  <c r="AA43" i="2"/>
  <c r="AA24" i="2"/>
  <c r="I2271" i="1"/>
  <c r="I2273" i="1"/>
  <c r="I2276" i="1"/>
  <c r="I2287" i="1"/>
  <c r="I2003" i="1"/>
  <c r="I2005" i="1"/>
  <c r="I2008" i="1"/>
  <c r="I2019" i="1"/>
  <c r="I1869" i="1"/>
  <c r="I1871" i="1"/>
  <c r="I1874" i="1"/>
  <c r="I1885" i="1"/>
  <c r="I1735" i="1"/>
  <c r="I1737" i="1"/>
  <c r="I1740" i="1"/>
  <c r="I1751" i="1"/>
  <c r="I1467" i="1"/>
  <c r="I1469" i="1"/>
  <c r="I1472" i="1"/>
  <c r="I1483" i="1"/>
  <c r="J462" i="1"/>
  <c r="J464" i="1"/>
  <c r="J467" i="1"/>
  <c r="J478" i="1"/>
  <c r="AB25" i="2"/>
  <c r="J328" i="1"/>
  <c r="J330" i="1"/>
  <c r="J333" i="1"/>
  <c r="J344" i="1"/>
  <c r="AA54" i="2"/>
  <c r="AA40" i="2"/>
  <c r="AA10" i="2"/>
  <c r="AA4" i="2"/>
  <c r="AA49" i="2"/>
  <c r="AA31" i="2"/>
  <c r="AA9" i="2"/>
  <c r="I125" i="1"/>
  <c r="AA7" i="2"/>
  <c r="I2646" i="1"/>
  <c r="I2512" i="1"/>
  <c r="I2539" i="1"/>
  <c r="I2541" i="1"/>
  <c r="I2544" i="1"/>
  <c r="I2555" i="1"/>
  <c r="I1666" i="1"/>
  <c r="I1038" i="1"/>
  <c r="I770" i="1"/>
  <c r="I502" i="1"/>
  <c r="I529" i="1"/>
  <c r="I531" i="1"/>
  <c r="I534" i="1"/>
  <c r="I545" i="1"/>
  <c r="J1105" i="1"/>
  <c r="I3341" i="1"/>
  <c r="AL25" i="2"/>
  <c r="AI50" i="2"/>
  <c r="AN25" i="2"/>
  <c r="J3877" i="1"/>
  <c r="I3182" i="1"/>
  <c r="J2512" i="1"/>
  <c r="AN45" i="2"/>
  <c r="J2470" i="1"/>
  <c r="I3408" i="1"/>
  <c r="J2403" i="1"/>
  <c r="J1197" i="1"/>
  <c r="J1199" i="1"/>
  <c r="J1201" i="1"/>
  <c r="J1204" i="1"/>
  <c r="J1215" i="1"/>
  <c r="AG66" i="2"/>
  <c r="AG68" i="2"/>
  <c r="AG42" i="2"/>
  <c r="AG34" i="2"/>
  <c r="AG28" i="2"/>
  <c r="AG14" i="2"/>
  <c r="AG6" i="2"/>
  <c r="AK66" i="2"/>
  <c r="AK68" i="2"/>
  <c r="AK42" i="2"/>
  <c r="AK34" i="2"/>
  <c r="AH45" i="2"/>
  <c r="J594" i="1"/>
  <c r="AH51" i="2"/>
  <c r="AK51" i="2"/>
  <c r="AK14" i="2"/>
  <c r="AK6" i="2"/>
  <c r="J502" i="1"/>
  <c r="J529" i="1"/>
  <c r="J531" i="1"/>
  <c r="J534" i="1"/>
  <c r="J545" i="1"/>
  <c r="AD50" i="2"/>
  <c r="AG65" i="2"/>
  <c r="AG47" i="2"/>
  <c r="AG29" i="2"/>
  <c r="AG11" i="2"/>
  <c r="AF50" i="2"/>
  <c r="AK67" i="2"/>
  <c r="AK43" i="2"/>
  <c r="AK5" i="2"/>
  <c r="AA66" i="2"/>
  <c r="AA48" i="2"/>
  <c r="AA42" i="2"/>
  <c r="AA38" i="2"/>
  <c r="AA34" i="2"/>
  <c r="AA23" i="2"/>
  <c r="AG56" i="2"/>
  <c r="AG35" i="2"/>
  <c r="AG13" i="2"/>
  <c r="I2914" i="1"/>
  <c r="I3918" i="1"/>
  <c r="AK33" i="2"/>
  <c r="I192" i="1"/>
  <c r="AK47" i="2"/>
  <c r="Z25" i="2"/>
  <c r="AH25" i="2"/>
  <c r="I259" i="1"/>
  <c r="I27" i="1"/>
  <c r="I33" i="1"/>
  <c r="I60" i="1"/>
  <c r="I62" i="1"/>
  <c r="I65" i="1"/>
  <c r="I76" i="1"/>
  <c r="I3911" i="1"/>
  <c r="AK15" i="2"/>
  <c r="AA47" i="2"/>
  <c r="AA41" i="2"/>
  <c r="AA33" i="2"/>
  <c r="X25" i="2"/>
  <c r="AA11" i="2"/>
  <c r="AQ19" i="2"/>
  <c r="AQ10" i="2"/>
  <c r="J3377" i="1"/>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AC45" i="2"/>
  <c r="J2135" i="1"/>
  <c r="AC51" i="2"/>
  <c r="J2070" i="1"/>
  <c r="J2072" i="1"/>
  <c r="J2075" i="1"/>
  <c r="J2086" i="1"/>
  <c r="J1936" i="1"/>
  <c r="J1938" i="1"/>
  <c r="J1941" i="1"/>
  <c r="J1952" i="1"/>
  <c r="J1802" i="1"/>
  <c r="J1804" i="1"/>
  <c r="J1807" i="1"/>
  <c r="J1818" i="1"/>
  <c r="AE45" i="2"/>
  <c r="J1666" i="1"/>
  <c r="AE51" i="2"/>
  <c r="J1601" i="1"/>
  <c r="J1603" i="1"/>
  <c r="J1606" i="1"/>
  <c r="J1617" i="1"/>
  <c r="J1467" i="1"/>
  <c r="J1469" i="1"/>
  <c r="J1472" i="1"/>
  <c r="J1483" i="1"/>
  <c r="I3140" i="1"/>
  <c r="AO45" i="2"/>
  <c r="J2738" i="1"/>
  <c r="AO51" i="2"/>
  <c r="I1266" i="1"/>
  <c r="I1268" i="1"/>
  <c r="I1271" i="1"/>
  <c r="I1282" i="1"/>
  <c r="I998" i="1"/>
  <c r="I1000" i="1"/>
  <c r="I1003" i="1"/>
  <c r="I1014" i="1"/>
  <c r="I730" i="1"/>
  <c r="I732" i="1"/>
  <c r="I735" i="1"/>
  <c r="I746" i="1"/>
  <c r="I462" i="1"/>
  <c r="I464" i="1"/>
  <c r="I467" i="1"/>
  <c r="I478" i="1"/>
  <c r="AD25" i="2"/>
  <c r="J1333" i="1"/>
  <c r="J1335" i="1"/>
  <c r="J1338" i="1"/>
  <c r="J1349" i="1"/>
  <c r="AG64" i="2"/>
  <c r="AG54" i="2"/>
  <c r="AG40" i="2"/>
  <c r="AG32" i="2"/>
  <c r="AG23" i="2"/>
  <c r="AG12" i="2"/>
  <c r="AB18" i="2"/>
  <c r="J1032" i="1"/>
  <c r="J929" i="1"/>
  <c r="J931" i="1"/>
  <c r="J933" i="1"/>
  <c r="J936" i="1"/>
  <c r="J947" i="1"/>
  <c r="AF45" i="2"/>
  <c r="J795" i="1"/>
  <c r="J730" i="1"/>
  <c r="J732" i="1"/>
  <c r="J735" i="1"/>
  <c r="J746" i="1"/>
  <c r="AK64" i="2"/>
  <c r="AK54" i="2"/>
  <c r="AK40" i="2"/>
  <c r="AK32" i="2"/>
  <c r="AK23" i="2"/>
  <c r="AK12" i="2"/>
  <c r="J563" i="1"/>
  <c r="AH18" i="2"/>
  <c r="AK18" i="2"/>
  <c r="AG61" i="2"/>
  <c r="AG41" i="2"/>
  <c r="AG22" i="2"/>
  <c r="AG7" i="2"/>
  <c r="AK63" i="2"/>
  <c r="AK39" i="2"/>
  <c r="AK17" i="2"/>
  <c r="J228" i="1"/>
  <c r="J234" i="1"/>
  <c r="Z18" i="2"/>
  <c r="J125" i="1"/>
  <c r="AA64" i="2"/>
  <c r="AA60" i="2"/>
  <c r="AA36" i="2"/>
  <c r="AA32" i="2"/>
  <c r="X45" i="2"/>
  <c r="J3938" i="1"/>
  <c r="J58" i="1"/>
  <c r="AA16" i="2"/>
  <c r="AA12" i="2"/>
  <c r="AA8" i="2"/>
  <c r="J3911" i="1"/>
  <c r="J27" i="1"/>
  <c r="X20" i="2"/>
  <c r="X18" i="2"/>
  <c r="AG49" i="2"/>
  <c r="AG31" i="2"/>
  <c r="AG9" i="2"/>
  <c r="I3943" i="1"/>
  <c r="AK11" i="2"/>
  <c r="I100" i="1"/>
  <c r="I127" i="1"/>
  <c r="I129" i="1"/>
  <c r="I132" i="1"/>
  <c r="I143" i="1"/>
  <c r="I3938" i="1"/>
  <c r="I58" i="1"/>
  <c r="AK29" i="2"/>
  <c r="AA5" i="2"/>
  <c r="AK22" i="2"/>
  <c r="I167" i="1"/>
  <c r="I194" i="1"/>
  <c r="I196" i="1"/>
  <c r="I199" i="1"/>
  <c r="I210" i="1"/>
  <c r="AA61" i="2"/>
  <c r="X50" i="2"/>
  <c r="AA37" i="2"/>
  <c r="AA29" i="2"/>
  <c r="AA22" i="2"/>
  <c r="I3852" i="1"/>
  <c r="I3879" i="1"/>
  <c r="I3881" i="1"/>
  <c r="I3884" i="1"/>
  <c r="I3895" i="1"/>
  <c r="J3852" i="1"/>
  <c r="J3879" i="1"/>
  <c r="J3881" i="1"/>
  <c r="J3884" i="1"/>
  <c r="J3895" i="1"/>
  <c r="J3578" i="1"/>
  <c r="AP20" i="2"/>
  <c r="AP18" i="2"/>
  <c r="AQ60" i="2"/>
  <c r="AR60" i="2"/>
  <c r="AQ36" i="2"/>
  <c r="J3408" i="1"/>
  <c r="AL45" i="2"/>
  <c r="I3718" i="1"/>
  <c r="I3745" i="1"/>
  <c r="I3747" i="1"/>
  <c r="I3750" i="1"/>
  <c r="I3761" i="1"/>
  <c r="I3544" i="1"/>
  <c r="I3546" i="1"/>
  <c r="I3549" i="1"/>
  <c r="I3560" i="1"/>
  <c r="J3743" i="1"/>
  <c r="AQ47" i="2"/>
  <c r="AR47" i="2"/>
  <c r="AQ16" i="2"/>
  <c r="AQ15" i="2"/>
  <c r="J2646" i="1"/>
  <c r="AJ50" i="2"/>
  <c r="J2707" i="1"/>
  <c r="J2713" i="1"/>
  <c r="AO18" i="2"/>
  <c r="AN18" i="2"/>
  <c r="J2439" i="1"/>
  <c r="J2445" i="1"/>
  <c r="AN26" i="2"/>
  <c r="AI45" i="2"/>
  <c r="J2805" i="1"/>
  <c r="AG62" i="2"/>
  <c r="AG48" i="2"/>
  <c r="AG38" i="2"/>
  <c r="AG30" i="2"/>
  <c r="AG19" i="2"/>
  <c r="AG10" i="2"/>
  <c r="AG4" i="2"/>
  <c r="J764" i="1"/>
  <c r="AF20" i="2"/>
  <c r="AF18" i="2"/>
  <c r="AK62" i="2"/>
  <c r="AK48" i="2"/>
  <c r="AK38" i="2"/>
  <c r="AK30" i="2"/>
  <c r="AK19" i="2"/>
  <c r="AK10" i="2"/>
  <c r="AK4" i="2"/>
  <c r="AG57" i="2"/>
  <c r="AG37" i="2"/>
  <c r="AK56" i="2"/>
  <c r="AK35" i="2"/>
  <c r="AK13" i="2"/>
  <c r="Z45" i="2"/>
  <c r="J259" i="1"/>
  <c r="Y45" i="2"/>
  <c r="J192" i="1"/>
  <c r="J127" i="1"/>
  <c r="J129" i="1"/>
  <c r="J132" i="1"/>
  <c r="J143" i="1"/>
  <c r="AA44" i="2"/>
  <c r="AA14" i="2"/>
  <c r="J2579" i="1"/>
  <c r="AG67" i="2"/>
  <c r="AG43" i="2"/>
  <c r="AG24" i="2"/>
  <c r="AG5" i="2"/>
  <c r="AK7" i="2"/>
  <c r="AA39" i="2"/>
  <c r="AA17" i="2"/>
  <c r="AK65" i="2"/>
  <c r="AK61" i="2"/>
  <c r="AP25" i="2"/>
  <c r="J3810" i="1"/>
  <c r="AQ44" i="2"/>
  <c r="AR44" i="2"/>
  <c r="J3207" i="1"/>
  <c r="AM51" i="2"/>
  <c r="AM45" i="2"/>
  <c r="J3144" i="1"/>
  <c r="J3147" i="1"/>
  <c r="J3158" i="1"/>
  <c r="J3010" i="1"/>
  <c r="J3013" i="1"/>
  <c r="J3024" i="1"/>
  <c r="I3207" i="1"/>
  <c r="I2939" i="1"/>
  <c r="I3651" i="1"/>
  <c r="I3678" i="1"/>
  <c r="I3680" i="1"/>
  <c r="I3683" i="1"/>
  <c r="I3694" i="1"/>
  <c r="J1733" i="1"/>
  <c r="AD51" i="2"/>
  <c r="AD45" i="2"/>
  <c r="AG45" i="2"/>
  <c r="AE18" i="2"/>
  <c r="J1635" i="1"/>
  <c r="J1641" i="1"/>
  <c r="AP50" i="2"/>
  <c r="J3718" i="1"/>
  <c r="J3745" i="1"/>
  <c r="J3747" i="1"/>
  <c r="J3750" i="1"/>
  <c r="J3761" i="1"/>
  <c r="J3542" i="1"/>
  <c r="AQ68" i="2"/>
  <c r="AQ28" i="2"/>
  <c r="I3676" i="1"/>
  <c r="AL50" i="2"/>
  <c r="AQ50" i="2"/>
  <c r="I3785" i="1"/>
  <c r="I3812" i="1"/>
  <c r="I3814" i="1"/>
  <c r="I3817" i="1"/>
  <c r="I3828" i="1"/>
  <c r="AQ14" i="2"/>
  <c r="AM18" i="2"/>
  <c r="J3176" i="1"/>
  <c r="AM20" i="2"/>
  <c r="J3073" i="1"/>
  <c r="J3075" i="1"/>
  <c r="J3077" i="1"/>
  <c r="J3080" i="1"/>
  <c r="J3091" i="1"/>
  <c r="J2939" i="1"/>
  <c r="AP45" i="2"/>
  <c r="J3609" i="1"/>
  <c r="AQ63" i="2"/>
  <c r="I3115" i="1"/>
  <c r="I3142" i="1"/>
  <c r="I3877" i="1"/>
  <c r="AQ13" i="2"/>
  <c r="AR13" i="2"/>
  <c r="I3609" i="1"/>
  <c r="I2807" i="1"/>
  <c r="I2809" i="1"/>
  <c r="I2812" i="1"/>
  <c r="I2823" i="1"/>
  <c r="I2673" i="1"/>
  <c r="I2675" i="1"/>
  <c r="I2678" i="1"/>
  <c r="I2689" i="1"/>
  <c r="I3316" i="1"/>
  <c r="I3343" i="1"/>
  <c r="I3345" i="1"/>
  <c r="I3348" i="1"/>
  <c r="I3359" i="1"/>
  <c r="AI25" i="2"/>
  <c r="AK25" i="2"/>
  <c r="J2311" i="1"/>
  <c r="J2338" i="1"/>
  <c r="J2340" i="1"/>
  <c r="J2343" i="1"/>
  <c r="J2354" i="1"/>
  <c r="J2171" i="1"/>
  <c r="J2177" i="1"/>
  <c r="AJ26" i="2"/>
  <c r="AJ18" i="2"/>
  <c r="J2104" i="1"/>
  <c r="AC20" i="2"/>
  <c r="AC18" i="2"/>
  <c r="J1976" i="1"/>
  <c r="J2003" i="1"/>
  <c r="J2005" i="1"/>
  <c r="J2008" i="1"/>
  <c r="J2019" i="1"/>
  <c r="J1842" i="1"/>
  <c r="J1869" i="1"/>
  <c r="J1871" i="1"/>
  <c r="AD18" i="2"/>
  <c r="J1702" i="1"/>
  <c r="AD20" i="2"/>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266" i="1"/>
  <c r="J1268" i="1"/>
  <c r="J1271" i="1"/>
  <c r="J1132" i="1"/>
  <c r="J1134" i="1"/>
  <c r="J1137" i="1"/>
  <c r="J1148" i="1"/>
  <c r="AG60" i="2"/>
  <c r="AG44" i="2"/>
  <c r="AG36" i="2"/>
  <c r="J1063" i="1"/>
  <c r="AB45" i="2"/>
  <c r="AG16" i="2"/>
  <c r="AG8" i="2"/>
  <c r="J996" i="1"/>
  <c r="J998" i="1"/>
  <c r="J1000" i="1"/>
  <c r="J862" i="1"/>
  <c r="J864" i="1"/>
  <c r="J866" i="1"/>
  <c r="J869" i="1"/>
  <c r="J880" i="1"/>
  <c r="J663" i="1"/>
  <c r="J665" i="1"/>
  <c r="J668" i="1"/>
  <c r="J679" i="1"/>
  <c r="AK60" i="2"/>
  <c r="AK44" i="2"/>
  <c r="AK36" i="2"/>
  <c r="AK28" i="2"/>
  <c r="AK16" i="2"/>
  <c r="AK8" i="2"/>
  <c r="J527" i="1"/>
  <c r="AB50" i="2"/>
  <c r="AG50" i="2"/>
  <c r="AG33" i="2"/>
  <c r="AG15" i="2"/>
  <c r="AK49" i="2"/>
  <c r="AK31" i="2"/>
  <c r="AK9" i="2"/>
  <c r="Y18" i="2"/>
  <c r="J161" i="1"/>
  <c r="AA62" i="2"/>
  <c r="AA68" i="2"/>
  <c r="AA30" i="2"/>
  <c r="AA28" i="2"/>
  <c r="AA19" i="2"/>
  <c r="AA6" i="2"/>
  <c r="J2537" i="1"/>
  <c r="AN51" i="2"/>
  <c r="I326" i="1"/>
  <c r="AG63" i="2"/>
  <c r="AG39" i="2"/>
  <c r="AG17" i="2"/>
  <c r="AK57" i="2"/>
  <c r="I234" i="1"/>
  <c r="AH50" i="2"/>
  <c r="Z50" i="2"/>
  <c r="AA63" i="2"/>
  <c r="AK41" i="2"/>
  <c r="AR41" i="2"/>
  <c r="I301" i="1"/>
  <c r="I328" i="1"/>
  <c r="AK37" i="2"/>
  <c r="AA65" i="2"/>
  <c r="AA57" i="2"/>
  <c r="AA15" i="2"/>
  <c r="I3412" i="1"/>
  <c r="I3415" i="1"/>
  <c r="I3426" i="1"/>
  <c r="I3144" i="1"/>
  <c r="I3147" i="1"/>
  <c r="I3158" i="1"/>
  <c r="AB51" i="2"/>
  <c r="I261" i="1"/>
  <c r="I263" i="1"/>
  <c r="Z51" i="2"/>
  <c r="J770" i="1"/>
  <c r="AF26" i="2"/>
  <c r="AL51" i="2"/>
  <c r="AQ51" i="2"/>
  <c r="X51" i="2"/>
  <c r="AA51" i="2"/>
  <c r="I3209" i="1"/>
  <c r="I3211" i="1"/>
  <c r="I3214" i="1"/>
  <c r="I3225" i="1"/>
  <c r="J167" i="1"/>
  <c r="Y26" i="2"/>
  <c r="J194" i="1"/>
  <c r="J3946" i="1"/>
  <c r="Y20" i="2"/>
  <c r="AE20" i="2"/>
  <c r="AG20" i="2"/>
  <c r="AI51" i="2"/>
  <c r="J2673" i="1"/>
  <c r="J2675" i="1"/>
  <c r="J2678" i="1"/>
  <c r="J2689" i="1"/>
  <c r="AB20" i="2"/>
  <c r="J1038" i="1"/>
  <c r="AB26" i="2"/>
  <c r="J2110" i="1"/>
  <c r="J2137" i="1"/>
  <c r="J2139" i="1"/>
  <c r="J2142" i="1"/>
  <c r="J2153" i="1"/>
  <c r="AC69" i="2"/>
  <c r="J2606" i="1"/>
  <c r="J2608" i="1"/>
  <c r="J2611" i="1"/>
  <c r="J2622" i="1"/>
  <c r="J3584" i="1"/>
  <c r="J3611" i="1"/>
  <c r="J3613" i="1"/>
  <c r="J3616" i="1"/>
  <c r="J3627" i="1"/>
  <c r="I3944" i="1"/>
  <c r="J569" i="1"/>
  <c r="AH20" i="2"/>
  <c r="AK20" i="2"/>
  <c r="AF51" i="2"/>
  <c r="I2941" i="1"/>
  <c r="I2943" i="1"/>
  <c r="I2946" i="1"/>
  <c r="I2957" i="1"/>
  <c r="I3613" i="1"/>
  <c r="I3616" i="1"/>
  <c r="I3627" i="1"/>
  <c r="AN20" i="2"/>
  <c r="J33" i="1"/>
  <c r="J3383" i="1"/>
  <c r="J2539" i="1"/>
  <c r="J2541" i="1"/>
  <c r="J2544" i="1"/>
  <c r="J2555" i="1"/>
  <c r="J3410" i="1"/>
  <c r="J3412" i="1"/>
  <c r="J3415" i="1"/>
  <c r="J3426" i="1"/>
  <c r="J797" i="1"/>
  <c r="J799" i="1"/>
  <c r="J802" i="1"/>
  <c r="J813" i="1"/>
  <c r="J2204" i="1"/>
  <c r="AC26" i="2"/>
  <c r="AF53" i="2"/>
  <c r="AC53" i="2"/>
  <c r="AC55" i="2"/>
  <c r="AC58" i="2"/>
  <c r="AE26" i="2"/>
  <c r="J1668" i="1"/>
  <c r="J2740" i="1"/>
  <c r="AO26" i="2"/>
  <c r="AQ38" i="2"/>
  <c r="AR38" i="2"/>
  <c r="AQ4" i="2"/>
  <c r="AA50" i="2"/>
  <c r="J3276" i="1"/>
  <c r="J3278" i="1"/>
  <c r="J3281" i="1"/>
  <c r="J3292" i="1"/>
  <c r="AR10" i="2"/>
  <c r="J1065" i="1"/>
  <c r="J3182" i="1"/>
  <c r="AO20" i="2"/>
  <c r="J2780" i="1"/>
  <c r="J2472" i="1"/>
  <c r="I3913" i="1"/>
  <c r="Z20" i="2"/>
  <c r="AA45" i="2"/>
  <c r="AQ66" i="2"/>
  <c r="AR66" i="2"/>
  <c r="AQ64" i="2"/>
  <c r="AR64" i="2"/>
  <c r="AQ25" i="2"/>
  <c r="J3209" i="1"/>
  <c r="AM26" i="2"/>
  <c r="Z26" i="2"/>
  <c r="J261" i="1"/>
  <c r="AN53" i="2"/>
  <c r="J596" i="1"/>
  <c r="AH26" i="2"/>
  <c r="J2206" i="1"/>
  <c r="J2209" i="1"/>
  <c r="AJ53" i="2"/>
  <c r="I3919" i="1"/>
  <c r="AJ20" i="2"/>
  <c r="I1936" i="1"/>
  <c r="I1938" i="1"/>
  <c r="I1941" i="1"/>
  <c r="I1952" i="1"/>
  <c r="I2740" i="1"/>
  <c r="I2742" i="1"/>
  <c r="I2745" i="1"/>
  <c r="I2756" i="1"/>
  <c r="AQ32" i="2"/>
  <c r="J1708" i="1"/>
  <c r="J2941" i="1"/>
  <c r="J2943" i="1"/>
  <c r="J3812" i="1"/>
  <c r="J3814" i="1"/>
  <c r="J3817" i="1"/>
  <c r="J3828" i="1"/>
  <c r="AQ41" i="2"/>
  <c r="AJ55" i="2"/>
  <c r="I330" i="1"/>
  <c r="I333" i="1"/>
  <c r="I344" i="1"/>
  <c r="I266" i="1"/>
  <c r="J1282" i="1"/>
  <c r="J1003" i="1"/>
  <c r="AF55" i="2"/>
  <c r="J1874" i="1"/>
  <c r="J2946" i="1"/>
  <c r="J60" i="1"/>
  <c r="J2474" i="1"/>
  <c r="X26" i="2"/>
  <c r="Y51" i="2"/>
  <c r="J3944" i="1"/>
  <c r="AQ24" i="2"/>
  <c r="AR24" i="2"/>
  <c r="AQ31" i="2"/>
  <c r="AR31" i="2"/>
  <c r="I1668" i="1"/>
  <c r="I1670" i="1"/>
  <c r="I1673" i="1"/>
  <c r="I1684" i="1"/>
  <c r="AQ12" i="2"/>
  <c r="AR12" i="2"/>
  <c r="J3676" i="1"/>
  <c r="AP51" i="2"/>
  <c r="J3651" i="1"/>
  <c r="AQ39" i="2"/>
  <c r="AR39" i="2"/>
  <c r="J3511" i="1"/>
  <c r="AL18" i="2"/>
  <c r="AB53" i="2"/>
  <c r="J1067" i="1"/>
  <c r="J1670" i="1"/>
  <c r="AE53" i="2"/>
  <c r="J2807" i="1"/>
  <c r="J2809" i="1"/>
  <c r="AI26" i="2"/>
  <c r="AO53" i="2"/>
  <c r="J2742" i="1"/>
  <c r="J1735" i="1"/>
  <c r="AD26" i="2"/>
  <c r="AI53" i="2"/>
  <c r="J263" i="1"/>
  <c r="Z53" i="2"/>
  <c r="J598" i="1"/>
  <c r="AH53" i="2"/>
  <c r="AK53" i="2"/>
  <c r="J3211" i="1"/>
  <c r="AM53" i="2"/>
  <c r="J3517" i="1"/>
  <c r="J3913" i="1"/>
  <c r="AL20" i="2"/>
  <c r="AQ20" i="2"/>
  <c r="J2957" i="1"/>
  <c r="J3678" i="1"/>
  <c r="AP26" i="2"/>
  <c r="J1014" i="1"/>
  <c r="AF69" i="2"/>
  <c r="AF58" i="2"/>
  <c r="I3948" i="1"/>
  <c r="J62" i="1"/>
  <c r="X53" i="2"/>
  <c r="AN55" i="2"/>
  <c r="J2477" i="1"/>
  <c r="I277" i="1"/>
  <c r="I3962" i="1"/>
  <c r="I3951" i="1"/>
  <c r="I3946" i="1"/>
  <c r="J2220" i="1"/>
  <c r="AJ69" i="2"/>
  <c r="AJ58" i="2"/>
  <c r="J1885" i="1"/>
  <c r="AB55" i="2"/>
  <c r="J1070" i="1"/>
  <c r="J2812" i="1"/>
  <c r="AI55" i="2"/>
  <c r="AO55" i="2"/>
  <c r="J2745" i="1"/>
  <c r="AE55" i="2"/>
  <c r="J1673" i="1"/>
  <c r="J601" i="1"/>
  <c r="AH55" i="2"/>
  <c r="AM55" i="2"/>
  <c r="J3214" i="1"/>
  <c r="AD53" i="2"/>
  <c r="AG53" i="2"/>
  <c r="J1737" i="1"/>
  <c r="J266" i="1"/>
  <c r="Z55" i="2"/>
  <c r="J3680" i="1"/>
  <c r="AP53" i="2"/>
  <c r="AN58" i="2"/>
  <c r="J2488" i="1"/>
  <c r="AN69" i="2"/>
  <c r="AQ69" i="2"/>
  <c r="J65" i="1"/>
  <c r="X55" i="2"/>
  <c r="J3544" i="1"/>
  <c r="AL26" i="2"/>
  <c r="AQ26" i="2"/>
  <c r="J3919" i="1"/>
  <c r="J2823" i="1"/>
  <c r="AI69" i="2"/>
  <c r="AI58" i="2"/>
  <c r="J2756" i="1"/>
  <c r="AO69" i="2"/>
  <c r="AO58" i="2"/>
  <c r="J1081" i="1"/>
  <c r="AB69" i="2"/>
  <c r="AB58" i="2"/>
  <c r="J1684" i="1"/>
  <c r="AE69" i="2"/>
  <c r="AE58" i="2"/>
  <c r="J277" i="1"/>
  <c r="Z69" i="2"/>
  <c r="Z58" i="2"/>
  <c r="J1740" i="1"/>
  <c r="AD55" i="2"/>
  <c r="AG55" i="2"/>
  <c r="AH58" i="2"/>
  <c r="AK58" i="2"/>
  <c r="J612" i="1"/>
  <c r="AH69" i="2"/>
  <c r="J3225" i="1"/>
  <c r="AM69" i="2"/>
  <c r="AM58" i="2"/>
  <c r="J3546" i="1"/>
  <c r="AL53" i="2"/>
  <c r="X58" i="2"/>
  <c r="J76" i="1"/>
  <c r="J3683" i="1"/>
  <c r="AP55" i="2"/>
  <c r="J1751" i="1"/>
  <c r="AD69" i="2"/>
  <c r="AD58" i="2"/>
  <c r="AG58" i="2"/>
  <c r="J3694" i="1"/>
  <c r="AP69" i="2"/>
  <c r="AP58" i="2"/>
  <c r="X69" i="2"/>
  <c r="J3549" i="1"/>
  <c r="AL55" i="2"/>
  <c r="J3560" i="1"/>
  <c r="AL58" i="2"/>
  <c r="AL69" i="2"/>
  <c r="AK55" i="2"/>
  <c r="AG69" i="2"/>
  <c r="AQ58" i="2"/>
  <c r="AR32" i="2"/>
  <c r="AR28" i="2"/>
  <c r="AR36" i="2"/>
  <c r="AR16" i="2"/>
  <c r="AR19" i="2"/>
  <c r="AR4" i="2"/>
  <c r="AK45" i="2"/>
  <c r="AQ18" i="2"/>
  <c r="AK50" i="2"/>
  <c r="AQ45" i="2"/>
  <c r="AR22" i="2"/>
  <c r="AG25" i="2"/>
  <c r="AQ7" i="2"/>
  <c r="AR7" i="2"/>
  <c r="AK69" i="2"/>
  <c r="AK26" i="2"/>
  <c r="AQ53" i="2"/>
  <c r="AG26" i="2"/>
  <c r="AG51" i="2"/>
  <c r="AA18" i="2"/>
  <c r="AR63" i="2"/>
  <c r="AR14" i="2"/>
  <c r="AR67" i="2"/>
  <c r="AA25" i="2"/>
  <c r="AR25" i="2"/>
  <c r="AR15" i="2"/>
  <c r="AQ37" i="2"/>
  <c r="AR37" i="2"/>
  <c r="AR5" i="2"/>
  <c r="AR34" i="2"/>
  <c r="AQ54" i="2"/>
  <c r="AR54" i="2"/>
  <c r="AQ42" i="2"/>
  <c r="AR42" i="2"/>
  <c r="AQ6" i="2"/>
  <c r="AR6" i="2"/>
  <c r="AQ55" i="2"/>
  <c r="AR65" i="2"/>
  <c r="AR43" i="2"/>
  <c r="AR11" i="2"/>
  <c r="AR62" i="2"/>
  <c r="AR40" i="2"/>
  <c r="AR29" i="2"/>
  <c r="AA20" i="2"/>
  <c r="AR20" i="2"/>
  <c r="AR68" i="2"/>
  <c r="AG18" i="2"/>
  <c r="AR56" i="2"/>
  <c r="AR17" i="2"/>
  <c r="AR9" i="2"/>
  <c r="AR57" i="2"/>
  <c r="AQ30" i="2"/>
  <c r="AR30" i="2"/>
  <c r="AR18" i="2"/>
  <c r="AR50" i="2"/>
  <c r="AR45" i="2"/>
  <c r="AA26" i="2"/>
  <c r="AR26" i="2"/>
  <c r="AR51" i="2"/>
  <c r="J196" i="1"/>
  <c r="Y53" i="2"/>
  <c r="AA53" i="2"/>
  <c r="AR53" i="2"/>
  <c r="Y55" i="2"/>
  <c r="AA55" i="2"/>
  <c r="AR55" i="2"/>
  <c r="J3948" i="1"/>
  <c r="J199" i="1"/>
  <c r="J3951" i="1"/>
  <c r="J210" i="1"/>
  <c r="Y58" i="2"/>
  <c r="AA58" i="2"/>
  <c r="AR58" i="2"/>
  <c r="Y69" i="2"/>
  <c r="AA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<sst xmlns="http://schemas.openxmlformats.org/spreadsheetml/2006/main" count="21281" uniqueCount="5661">
  <si>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</si>
  <si>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</si>
  <si>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</si>
  <si>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</si>
  <si>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</si>
  <si>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</si>
  <si>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</si>
  <si>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</si>
  <si>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</si>
  <si>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</si>
  <si>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</si>
  <si>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</si>
  <si>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</si>
  <si>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</si>
  <si>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</si>
  <si>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</si>
  <si>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</si>
  <si>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</si>
  <si>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</si>
  <si>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</si>
  <si>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</si>
  <si>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</si>
  <si>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</si>
  <si>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</si>
  <si>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</si>
  <si>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</si>
  <si>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</si>
  <si>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</si>
  <si>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</si>
  <si>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</si>
  <si>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</si>
  <si>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</si>
  <si>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</si>
  <si>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</si>
  <si>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</si>
  <si>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</si>
  <si>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</si>
  <si>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</si>
  <si>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</si>
  <si>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</si>
  <si>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</si>
  <si>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</si>
  <si>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</si>
  <si>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</si>
  <si>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</si>
  <si>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</si>
  <si>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</si>
  <si>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</si>
  <si>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</si>
  <si>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</si>
  <si>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</si>
  <si>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</si>
  <si>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</si>
  <si>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</si>
  <si>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</si>
  <si>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</si>
  <si>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</si>
  <si>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</si>
  <si>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</si>
  <si>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</si>
  <si>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</si>
  <si>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</si>
  <si>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</si>
  <si>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</si>
  <si>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</si>
  <si>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</si>
  <si>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</si>
  <si>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</si>
  <si>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</si>
  <si>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</si>
  <si>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</si>
  <si>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</si>
  <si>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</si>
  <si>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</si>
  <si>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</si>
  <si>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</si>
  <si>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</si>
  <si>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</si>
  <si>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</si>
  <si>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</si>
  <si>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</si>
  <si>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</si>
  <si>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</si>
  <si>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</si>
  <si>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</si>
  <si>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</si>
  <si>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</si>
  <si>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</si>
  <si>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</si>
  <si>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</si>
  <si>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</si>
  <si>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</si>
  <si>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</si>
  <si>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</si>
  <si>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</si>
  <si>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</si>
  <si>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</si>
  <si>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</si>
  <si>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</si>
  <si>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</si>
  <si>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</si>
  <si>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</si>
  <si>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</si>
  <si>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</si>
  <si>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</si>
  <si>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</si>
  <si>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</si>
  <si>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</si>
  <si>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</si>
  <si>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</si>
  <si>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</si>
  <si>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</si>
  <si>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</si>
  <si>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</si>
  <si>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</si>
  <si>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</si>
  <si>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</si>
  <si>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</si>
  <si>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</si>
  <si>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</si>
  <si>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</si>
  <si>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</si>
  <si>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</si>
  <si>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</si>
  <si>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</si>
  <si>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</si>
  <si>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</si>
  <si>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</si>
  <si>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</si>
  <si>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</si>
  <si>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</si>
  <si>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</si>
  <si>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</si>
  <si>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</si>
  <si>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</si>
  <si>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</si>
  <si>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</si>
  <si>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</si>
  <si>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</si>
  <si>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</si>
  <si>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</si>
  <si>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</si>
  <si>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</si>
  <si>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</si>
  <si>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</si>
  <si>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</si>
  <si>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</si>
  <si>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</si>
  <si>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</si>
  <si>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</si>
  <si>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</si>
  <si>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</si>
  <si>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</si>
  <si>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</si>
  <si>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</si>
  <si>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</si>
  <si>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</si>
  <si>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</si>
  <si>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</si>
  <si>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</si>
  <si>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</si>
  <si>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</si>
  <si>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</si>
  <si>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</si>
  <si>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</si>
  <si>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</si>
  <si>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</si>
  <si>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</si>
  <si>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</si>
  <si>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</si>
  <si>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</si>
  <si>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</si>
  <si>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</si>
  <si>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</si>
  <si>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</si>
  <si>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</si>
  <si>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</si>
  <si>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</si>
  <si>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</si>
  <si>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</si>
  <si>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</si>
  <si>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</si>
  <si>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</si>
  <si>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</si>
  <si>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</si>
  <si>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</si>
  <si>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</si>
  <si>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</si>
  <si>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</si>
  <si>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</si>
  <si>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</si>
  <si>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</si>
  <si>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</si>
  <si>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</si>
  <si>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</si>
  <si>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</si>
  <si>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</si>
  <si>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</si>
  <si>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</si>
  <si>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</si>
  <si>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</si>
  <si>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</si>
  <si>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</si>
  <si>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</si>
  <si>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</si>
  <si>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</si>
  <si>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</si>
  <si>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</si>
  <si>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</si>
  <si>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</si>
  <si>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</si>
  <si>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</si>
  <si>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</si>
  <si>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</si>
  <si>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</si>
  <si>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</si>
  <si>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</si>
  <si>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</si>
  <si>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</si>
  <si>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</si>
  <si>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</si>
  <si>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</si>
  <si>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</si>
  <si>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</si>
  <si>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</si>
  <si>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</si>
  <si>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</si>
  <si>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</si>
  <si>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</si>
  <si>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</si>
  <si>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</si>
  <si>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</si>
  <si>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</si>
  <si>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</si>
  <si>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</si>
  <si>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</si>
  <si>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</si>
  <si>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</si>
  <si>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</si>
  <si>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</si>
  <si>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</si>
  <si>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</si>
  <si>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</si>
  <si>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</si>
  <si>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</si>
  <si>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</si>
  <si>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</si>
  <si>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</si>
  <si>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</si>
  <si>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</si>
  <si>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</si>
  <si>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</si>
  <si>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</si>
  <si>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</si>
  <si>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</si>
  <si>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</si>
  <si>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</si>
  <si>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</si>
  <si>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</si>
  <si>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</si>
  <si>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</si>
  <si>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</si>
  <si>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</si>
  <si>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</si>
  <si>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</si>
  <si>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</si>
  <si>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</si>
  <si>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</si>
  <si>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</si>
  <si>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</si>
  <si>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</si>
  <si>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</si>
  <si>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</si>
  <si>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</si>
  <si>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</si>
  <si>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</si>
  <si>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</si>
  <si>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</si>
  <si>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</si>
  <si>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</si>
  <si>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</si>
  <si>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</si>
  <si>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</si>
  <si>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</si>
  <si>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</si>
  <si>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</si>
  <si>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</si>
  <si>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</si>
  <si>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</si>
  <si>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</si>
  <si>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</si>
  <si>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</si>
  <si>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</si>
  <si>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</si>
  <si>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</si>
  <si>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</si>
  <si>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</si>
  <si>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</si>
  <si>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</si>
  <si>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</si>
  <si>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</si>
  <si>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</si>
  <si>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</si>
  <si>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</si>
  <si>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</si>
  <si>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</si>
  <si>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</si>
  <si>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</si>
  <si>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</si>
  <si>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</si>
  <si>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</si>
  <si>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</si>
  <si>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</si>
  <si>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</si>
  <si>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</si>
  <si>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</si>
  <si>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</si>
  <si>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</si>
  <si>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</si>
  <si>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</si>
  <si>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</si>
  <si>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</si>
  <si>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</si>
  <si>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</si>
  <si>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</si>
  <si>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</si>
  <si>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</si>
  <si>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</si>
  <si>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</si>
  <si>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</si>
  <si>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</si>
  <si>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</si>
  <si>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</si>
  <si>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</si>
  <si>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</si>
  <si>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</si>
  <si>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</si>
  <si>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</si>
  <si>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</si>
  <si>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</si>
  <si>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</si>
  <si>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</si>
  <si>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</si>
  <si>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</si>
  <si>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</si>
  <si>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</si>
  <si>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</si>
  <si>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</si>
  <si>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</si>
  <si>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</si>
  <si>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</si>
  <si>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</si>
  <si>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</si>
  <si>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</si>
  <si>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</si>
  <si>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</si>
  <si>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</si>
  <si>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</si>
  <si>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</si>
  <si>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</si>
  <si>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</si>
  <si>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</si>
  <si>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</si>
  <si>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</si>
  <si>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</si>
  <si>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</si>
  <si>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</si>
  <si>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</si>
  <si>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</si>
  <si>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</si>
  <si>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</si>
  <si>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</si>
  <si>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</si>
  <si>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</si>
  <si>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</si>
  <si>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</si>
  <si>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</si>
  <si>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</si>
  <si>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</si>
  <si>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</si>
  <si>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</si>
  <si>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</si>
  <si>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</si>
  <si>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</si>
  <si>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</si>
  <si>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</si>
  <si>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</si>
  <si>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</si>
  <si>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</si>
  <si>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</si>
  <si>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</si>
  <si>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</si>
  <si>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</si>
  <si>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</si>
  <si>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</si>
  <si>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</si>
  <si>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</si>
  <si>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</si>
  <si>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</si>
  <si>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</si>
  <si>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</si>
  <si>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</si>
  <si>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</si>
  <si>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</si>
  <si>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</si>
  <si>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</si>
  <si>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</si>
  <si>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</si>
  <si>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</si>
  <si>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</si>
  <si>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</si>
  <si>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</si>
  <si>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</si>
  <si>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</si>
  <si>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</si>
  <si>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</si>
  <si>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</si>
  <si>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</si>
  <si>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</si>
  <si>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</si>
  <si>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</si>
  <si>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</si>
  <si>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</si>
  <si>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</si>
  <si>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</si>
  <si>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</si>
  <si>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</si>
  <si>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</si>
  <si>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</si>
  <si>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</si>
  <si>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</si>
  <si>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</si>
  <si>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</si>
  <si>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</si>
  <si>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</si>
  <si>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</si>
  <si>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</si>
  <si>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</si>
  <si>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</si>
  <si>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</si>
  <si>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</si>
  <si>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</si>
  <si>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</si>
  <si>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</si>
  <si>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</si>
  <si>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</si>
  <si>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</si>
  <si>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</si>
  <si>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</si>
  <si>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</si>
  <si>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</si>
  <si>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</si>
  <si>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</si>
  <si>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</si>
  <si>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</si>
  <si>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</si>
  <si>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</si>
  <si>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</si>
  <si>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</si>
  <si>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</si>
  <si>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</si>
  <si>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</si>
  <si>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</si>
  <si>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</si>
  <si>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</si>
  <si>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</si>
  <si>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</si>
  <si>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</si>
  <si>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</si>
  <si>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</si>
  <si>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</si>
  <si>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</si>
  <si>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</si>
  <si>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</si>
  <si>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</si>
  <si>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</si>
  <si>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</si>
  <si>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</si>
  <si>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</si>
  <si>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</si>
  <si>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</si>
  <si>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</si>
  <si>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</si>
  <si>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</si>
  <si>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</si>
  <si>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</si>
  <si>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</si>
  <si>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</si>
  <si>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</si>
  <si>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</si>
  <si>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</si>
  <si>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</si>
  <si>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</si>
  <si>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</si>
  <si>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</si>
  <si>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</si>
  <si>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</si>
  <si>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</si>
  <si>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</si>
  <si>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</si>
  <si>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</si>
  <si>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</si>
  <si>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</si>
  <si>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</si>
  <si>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</si>
  <si>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</si>
  <si>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</si>
  <si>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</si>
  <si>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</si>
  <si>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</si>
  <si>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</si>
  <si>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</si>
  <si>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</si>
  <si>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</si>
  <si>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</si>
  <si>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</si>
  <si>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</si>
  <si>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</si>
  <si>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</si>
  <si>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</si>
  <si>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</si>
  <si>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</si>
  <si>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</si>
  <si>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</si>
  <si>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</si>
  <si>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</si>
  <si>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</si>
  <si>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</si>
  <si>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</si>
  <si>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</si>
  <si>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</si>
  <si>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</si>
  <si>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</si>
  <si>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</si>
  <si>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</si>
  <si>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</si>
  <si>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</si>
  <si>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</si>
  <si>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</si>
  <si>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</si>
  <si>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</si>
  <si>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</si>
  <si>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</si>
  <si>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</si>
  <si>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</si>
  <si>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</si>
  <si>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</si>
  <si>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</si>
  <si>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</si>
  <si>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</si>
  <si>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</si>
  <si>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</si>
  <si>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</si>
  <si>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</si>
  <si>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</si>
  <si>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</si>
  <si>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</si>
  <si>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</si>
  <si>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</si>
  <si>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</si>
  <si>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</si>
  <si>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</si>
  <si>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</si>
  <si>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</si>
  <si>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</si>
  <si>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</si>
  <si>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</si>
  <si>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</si>
  <si>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</si>
  <si>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</si>
  <si>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</si>
  <si>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</si>
  <si>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</si>
  <si>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</si>
  <si>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</si>
  <si>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</si>
  <si>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</si>
  <si>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</si>
  <si>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</si>
  <si>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</si>
  <si>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</si>
  <si>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</si>
  <si>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</si>
  <si>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</si>
  <si>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</si>
  <si>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</si>
  <si>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</si>
  <si>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</si>
  <si>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</si>
  <si>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</si>
  <si>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</si>
  <si>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</si>
  <si>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</si>
  <si>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</si>
  <si>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</si>
  <si>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</si>
  <si>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</si>
  <si>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</si>
  <si>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</si>
  <si>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</si>
  <si>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</si>
  <si>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</si>
  <si>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</si>
  <si>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</si>
  <si>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</si>
  <si>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</si>
  <si>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</si>
  <si>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</si>
  <si>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</si>
  <si>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</si>
  <si>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</si>
  <si>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</si>
  <si>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</si>
  <si>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</si>
  <si>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</si>
  <si>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</si>
  <si>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</si>
  <si>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</si>
  <si>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</si>
  <si>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</si>
  <si>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</si>
  <si>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</si>
  <si>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</si>
  <si>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</si>
  <si>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</si>
  <si>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</si>
  <si>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</si>
  <si>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</si>
  <si>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</si>
  <si>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</si>
  <si>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</si>
  <si>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</si>
  <si>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</si>
  <si>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</si>
  <si>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</si>
  <si>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</si>
  <si>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</si>
  <si>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</si>
  <si>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</si>
  <si>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</si>
  <si>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</si>
  <si>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</si>
  <si>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</si>
  <si>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</si>
  <si>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</si>
  <si>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</si>
  <si>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</si>
  <si>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</si>
  <si>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</si>
  <si>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</si>
  <si>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</si>
  <si>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</si>
  <si>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</si>
  <si>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</si>
  <si>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</si>
  <si>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</si>
  <si>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</si>
  <si>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</si>
  <si>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</si>
  <si>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</si>
  <si>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</si>
  <si>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</si>
  <si>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</si>
  <si>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</si>
  <si>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</si>
  <si>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</si>
  <si>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</si>
  <si>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</si>
  <si>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</si>
  <si>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</si>
  <si>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</si>
  <si>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</si>
  <si>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</si>
  <si>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</si>
  <si>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</si>
  <si>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</si>
  <si>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</si>
  <si>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</si>
  <si>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</si>
  <si>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</si>
  <si>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</si>
  <si>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</si>
  <si>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</si>
  <si>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</si>
  <si>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</si>
  <si>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</si>
  <si>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</si>
  <si>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</si>
  <si>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</si>
  <si>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</si>
  <si>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</si>
  <si>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</si>
  <si>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</si>
  <si>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</si>
  <si>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</si>
  <si>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</si>
  <si>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</si>
  <si>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</si>
  <si>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</si>
  <si>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</si>
  <si>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</si>
  <si>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</si>
  <si>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</si>
  <si>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</si>
  <si>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</si>
  <si>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</si>
  <si>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</si>
  <si>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</si>
  <si>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</si>
  <si>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</si>
  <si>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</si>
  <si>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</si>
  <si>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</si>
  <si>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</si>
  <si>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</si>
  <si>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</si>
  <si>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</si>
  <si>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</si>
  <si>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</si>
  <si>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</si>
  <si>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</si>
  <si>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</si>
  <si>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</si>
  <si>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</si>
  <si>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</si>
  <si>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</si>
  <si>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</si>
  <si>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</si>
  <si>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</si>
  <si>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</si>
  <si>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</si>
  <si>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</si>
  <si>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</si>
  <si>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</si>
  <si>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</si>
  <si>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</si>
  <si>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</si>
  <si>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</si>
  <si>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</si>
  <si>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</si>
  <si>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</si>
  <si>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</si>
  <si>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</si>
  <si>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</si>
  <si>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</si>
  <si>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</si>
  <si>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</si>
  <si>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</si>
  <si>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</si>
  <si>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</si>
  <si>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</si>
  <si>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</si>
  <si>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</si>
  <si>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</si>
  <si>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</si>
  <si>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</si>
  <si>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</si>
  <si>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</si>
  <si>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</si>
  <si>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</si>
  <si>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</si>
  <si>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</si>
  <si>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</si>
  <si>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</si>
  <si>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</si>
  <si>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</si>
  <si>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</si>
  <si>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</si>
  <si>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</si>
  <si>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</si>
  <si>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</si>
  <si>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</si>
  <si>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</si>
  <si>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</si>
  <si>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</si>
  <si>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</si>
  <si>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</si>
  <si>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</si>
  <si>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</si>
  <si>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</si>
  <si>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</si>
  <si>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</si>
  <si>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</si>
  <si>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</si>
  <si>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</si>
  <si>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</si>
  <si>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</si>
  <si>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</si>
  <si>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</si>
  <si>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</si>
  <si>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</si>
  <si>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</si>
  <si>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</si>
  <si>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</si>
  <si>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</si>
  <si>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</si>
  <si>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</si>
  <si>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</si>
  <si>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</si>
  <si>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</si>
  <si>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</si>
  <si>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</si>
  <si>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</si>
  <si>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</si>
  <si>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</si>
  <si>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</si>
  <si>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</si>
  <si>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</si>
  <si>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</si>
  <si>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</si>
  <si>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</si>
  <si>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</si>
  <si>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</si>
  <si>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</si>
  <si>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</si>
  <si>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</si>
  <si>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</si>
  <si>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</si>
  <si>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</si>
  <si>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</si>
  <si>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</si>
  <si>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</si>
  <si>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</si>
  <si>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</si>
  <si>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</si>
  <si>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</si>
  <si>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</si>
  <si>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</si>
  <si>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</si>
  <si>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</si>
  <si>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</si>
  <si>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</si>
  <si>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</si>
  <si>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</si>
  <si>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</si>
  <si>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</si>
  <si>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</si>
  <si>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</si>
  <si>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</si>
  <si>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</si>
  <si>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</si>
  <si>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</si>
  <si>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</si>
  <si>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</si>
  <si>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</si>
  <si>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</si>
  <si>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</si>
  <si>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</si>
  <si>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</si>
  <si>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</si>
  <si>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</si>
  <si>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</si>
  <si>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</si>
  <si>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</si>
  <si>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</si>
  <si>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</si>
  <si>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</si>
  <si>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</si>
  <si>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</si>
  <si>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</si>
  <si>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</si>
  <si>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</si>
  <si>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</si>
  <si>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</si>
  <si>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</si>
  <si>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</si>
  <si>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</si>
  <si>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</si>
  <si>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</si>
  <si>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</si>
  <si>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</si>
  <si>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</si>
  <si>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</si>
  <si>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</si>
  <si>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</si>
  <si>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</si>
  <si>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</si>
  <si>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</si>
  <si>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</si>
  <si>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</si>
  <si>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</si>
  <si>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</si>
  <si>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</si>
  <si>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</si>
  <si>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</si>
  <si>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</si>
  <si>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</si>
  <si>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</si>
  <si>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</si>
  <si>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</si>
  <si>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</si>
  <si>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</si>
  <si>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</si>
  <si>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</si>
  <si>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</si>
  <si>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</si>
  <si>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</si>
  <si>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</si>
  <si>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</si>
  <si>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</si>
  <si>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</si>
  <si>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</si>
  <si>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</si>
  <si>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</si>
  <si>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</si>
  <si>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</si>
  <si>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</si>
  <si>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</si>
  <si>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</si>
  <si>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</si>
  <si>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</si>
  <si>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</si>
  <si>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</si>
  <si>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</si>
  <si>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</si>
  <si>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</si>
  <si>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</si>
  <si>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</si>
  <si>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</si>
  <si>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</si>
  <si>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</si>
  <si>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</si>
  <si>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</si>
  <si>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</si>
  <si>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</si>
  <si>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</si>
  <si>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</si>
  <si>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</si>
  <si>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</si>
  <si>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</si>
  <si>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</si>
  <si>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</si>
  <si>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</si>
  <si>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</si>
  <si>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</si>
  <si>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</si>
  <si>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</si>
  <si>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</si>
  <si>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</si>
  <si>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</si>
  <si>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</si>
  <si>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</si>
  <si>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</si>
  <si>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</si>
  <si>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</si>
  <si>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</si>
  <si>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</si>
  <si>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</si>
  <si>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</si>
  <si>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</si>
  <si>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</si>
  <si>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</si>
  <si>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</si>
  <si>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</si>
  <si>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</si>
  <si>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</si>
  <si>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</si>
  <si>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</si>
  <si>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</si>
  <si>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</si>
  <si>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</si>
  <si>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</si>
  <si>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</si>
  <si>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</si>
  <si>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</si>
  <si>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</si>
  <si>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</si>
  <si>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</si>
  <si>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</si>
  <si>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</si>
  <si>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</si>
  <si>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</si>
  <si>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</si>
  <si>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</si>
  <si>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</si>
  <si>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</si>
  <si>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</si>
  <si>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</si>
  <si>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</si>
  <si>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</si>
  <si>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</si>
  <si>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</si>
  <si>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</si>
  <si>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</si>
  <si>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</si>
  <si>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</si>
  <si>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</si>
  <si>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</si>
  <si>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</si>
  <si>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</si>
  <si>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</si>
  <si>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</si>
  <si>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</si>
  <si>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</si>
  <si>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</si>
  <si>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</si>
  <si>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</si>
  <si>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</si>
  <si>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</si>
  <si>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</si>
  <si>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</si>
  <si>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</si>
  <si>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</si>
  <si>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</si>
  <si>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</si>
  <si>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</si>
  <si>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</si>
  <si>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</si>
  <si>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</si>
  <si>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</si>
  <si>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</si>
  <si>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</si>
  <si>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</si>
  <si>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</si>
  <si>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</si>
  <si>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</si>
  <si>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</si>
  <si>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</si>
  <si>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</si>
  <si>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</si>
  <si>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</si>
  <si>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</si>
  <si>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</si>
  <si>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</si>
  <si>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</si>
  <si>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</si>
  <si>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</si>
  <si>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</si>
  <si>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</si>
  <si>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</si>
  <si>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</si>
  <si>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</si>
  <si>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</si>
  <si>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</si>
  <si>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</si>
  <si>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</si>
  <si>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</si>
  <si>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</si>
  <si>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</si>
  <si>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</si>
  <si>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</si>
  <si>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</si>
  <si>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</si>
  <si>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</si>
  <si>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</si>
  <si>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</si>
  <si>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</si>
  <si>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</si>
  <si>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</si>
  <si>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</si>
  <si>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</si>
  <si>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</si>
  <si>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</si>
  <si>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</si>
  <si>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</si>
  <si>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</si>
  <si>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</si>
  <si>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</si>
  <si>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</si>
  <si>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</si>
  <si>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</si>
  <si>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</si>
  <si>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</si>
  <si>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</si>
  <si>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</si>
  <si>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</si>
  <si>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</si>
  <si>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</si>
  <si>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</si>
  <si>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</si>
  <si>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</si>
  <si>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</si>
  <si>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</si>
  <si>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</si>
  <si>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</si>
  <si>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</si>
  <si>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</si>
  <si>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</si>
  <si>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</si>
  <si>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</si>
  <si>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</si>
  <si>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</si>
  <si>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</si>
  <si>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</si>
  <si>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</si>
  <si>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</si>
  <si>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</si>
  <si>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</si>
  <si>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</si>
  <si>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</si>
  <si>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</si>
  <si>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</si>
  <si>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</si>
  <si>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</si>
  <si>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</si>
  <si>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</si>
  <si>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</si>
  <si>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</si>
  <si>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</si>
  <si>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</si>
  <si>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</si>
  <si>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</si>
  <si>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</si>
  <si>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</si>
  <si>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</si>
  <si>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</si>
  <si>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</si>
  <si>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</si>
  <si>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</si>
  <si>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</si>
  <si>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</si>
  <si>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</si>
  <si>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</si>
  <si>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</si>
  <si>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</si>
  <si>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</si>
  <si>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</si>
  <si>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</si>
  <si>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</si>
  <si>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</si>
  <si>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</si>
  <si>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</si>
  <si>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</si>
  <si>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</si>
  <si>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</si>
  <si>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</si>
  <si>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</si>
  <si>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</si>
  <si>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</si>
  <si>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</si>
  <si>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</si>
  <si>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</si>
  <si>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</si>
  <si>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</si>
  <si>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</si>
  <si>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</si>
  <si>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</si>
  <si>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</si>
  <si>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</si>
  <si>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</si>
  <si>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</si>
  <si>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</si>
  <si>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</si>
  <si>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</si>
  <si>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</si>
  <si>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</si>
  <si>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</si>
  <si>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</si>
  <si>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</si>
  <si>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</si>
  <si>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</si>
  <si>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</si>
  <si>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</si>
  <si>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</si>
  <si>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</si>
  <si>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</si>
  <si>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</si>
  <si>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</si>
  <si>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</si>
  <si>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</si>
  <si>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</si>
  <si>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</si>
  <si>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</si>
  <si>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</si>
  <si>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</si>
  <si>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</si>
  <si>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</si>
  <si>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</si>
  <si>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</si>
  <si>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</si>
  <si>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</si>
  <si>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</si>
  <si>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</si>
  <si>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</si>
  <si>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</si>
  <si>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</si>
  <si>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</si>
  <si>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</si>
  <si>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</si>
  <si>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</si>
  <si>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</si>
  <si>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</si>
  <si>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</si>
  <si>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</si>
  <si>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</si>
  <si>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</si>
  <si>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</si>
  <si>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</si>
  <si>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</si>
  <si>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</si>
  <si>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</si>
  <si>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</si>
  <si>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</si>
  <si>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</si>
  <si>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</si>
  <si>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</si>
  <si>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</si>
  <si>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</si>
  <si>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</si>
  <si>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</si>
  <si>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</si>
  <si>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</si>
  <si>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</si>
  <si>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</si>
  <si>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</si>
  <si>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</si>
  <si>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</si>
  <si>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</si>
  <si>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</si>
  <si>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</si>
  <si>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</si>
  <si>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</si>
  <si>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</si>
  <si>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</si>
  <si>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</si>
  <si>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</si>
  <si>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</si>
  <si>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</si>
  <si>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</si>
  <si>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</si>
  <si>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</si>
  <si>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</si>
  <si>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</si>
  <si>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</si>
  <si>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</si>
  <si>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</si>
  <si>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</si>
  <si>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</si>
  <si>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</si>
  <si>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</si>
  <si>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</si>
  <si>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</si>
  <si>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</si>
  <si>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</si>
  <si>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</si>
  <si>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</si>
  <si>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</si>
  <si>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</si>
  <si>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</si>
  <si>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</si>
  <si>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</si>
  <si>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</si>
  <si>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</si>
  <si>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</si>
  <si>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</si>
  <si>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</si>
  <si>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</si>
  <si>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</si>
  <si>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</si>
  <si>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</si>
  <si>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</si>
  <si>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</si>
  <si>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</si>
  <si>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</si>
  <si>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</si>
  <si>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</si>
  <si>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</si>
  <si>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</si>
  <si>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</si>
  <si>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</si>
  <si>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</si>
  <si>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</si>
  <si>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</si>
  <si>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</si>
  <si>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</si>
  <si>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</si>
  <si>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</si>
  <si>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</si>
  <si>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</si>
  <si>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</si>
  <si>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</si>
  <si>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</si>
  <si>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</si>
  <si>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</si>
  <si>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</si>
  <si>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</si>
  <si>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</si>
  <si>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</si>
  <si>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</si>
  <si>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</si>
  <si>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</si>
  <si>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</si>
  <si>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</si>
  <si>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</si>
  <si>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</si>
  <si>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</si>
  <si>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</si>
  <si>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</si>
  <si>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</si>
  <si>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</si>
  <si>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</si>
  <si>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</si>
  <si>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</si>
  <si>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</si>
  <si>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</si>
  <si>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</si>
  <si>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</si>
  <si>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</si>
  <si>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</si>
  <si>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</si>
  <si>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</si>
  <si>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</si>
  <si>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</si>
  <si>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</si>
  <si>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</si>
  <si>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</si>
  <si>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</si>
  <si>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</si>
  <si>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</si>
  <si>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</si>
  <si>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</si>
  <si>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</si>
  <si>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</si>
  <si>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</si>
  <si>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</si>
  <si>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</si>
  <si>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</si>
  <si>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</si>
  <si>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</si>
  <si>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</si>
  <si>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</si>
  <si>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</si>
  <si>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</si>
  <si>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</si>
  <si>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</si>
  <si>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</si>
  <si>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</si>
  <si>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</si>
  <si>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</si>
  <si>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</si>
  <si>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</si>
  <si>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</si>
  <si>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</si>
  <si>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</si>
  <si>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</si>
  <si>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</si>
  <si>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</si>
  <si>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</si>
  <si>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</si>
  <si>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</si>
  <si>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</si>
  <si>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</si>
  <si>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</si>
  <si>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</si>
  <si>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</si>
  <si>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</si>
  <si>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</si>
  <si>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</si>
  <si>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</si>
  <si>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</si>
  <si>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</si>
  <si>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</si>
  <si>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</si>
  <si>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</si>
  <si>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</si>
  <si>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</si>
  <si>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</si>
  <si>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</si>
  <si>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</si>
  <si>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</si>
  <si>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</si>
  <si>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</si>
  <si>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</si>
  <si>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</si>
  <si>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</si>
  <si>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</si>
  <si>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</si>
  <si>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</si>
  <si>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</si>
  <si>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</si>
  <si>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</si>
  <si>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</si>
  <si>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</si>
  <si>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</si>
  <si>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</si>
  <si>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</si>
  <si>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</si>
  <si>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</si>
  <si>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</si>
  <si>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</si>
  <si>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</si>
  <si>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</si>
  <si>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</si>
  <si>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</si>
  <si>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</si>
  <si>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</si>
  <si>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</si>
  <si>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</si>
  <si>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</si>
  <si>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</si>
  <si>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</si>
  <si>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</si>
  <si>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</si>
  <si>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</si>
  <si>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</si>
  <si>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</si>
  <si>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</si>
  <si>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</si>
  <si>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</si>
  <si>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</si>
  <si>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</si>
  <si>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</si>
  <si>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</si>
  <si>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</si>
  <si>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</si>
  <si>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</si>
  <si>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</si>
  <si>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</si>
  <si>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</si>
  <si>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</si>
  <si>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</si>
  <si>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</si>
  <si>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</si>
  <si>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</si>
  <si>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</si>
  <si>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</si>
  <si>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</si>
  <si>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</si>
  <si>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</si>
  <si>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</si>
  <si>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</si>
  <si>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</si>
  <si>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</si>
  <si>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</si>
  <si>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</si>
  <si>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</si>
  <si>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</si>
  <si>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</si>
  <si>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</si>
  <si>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</si>
  <si>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</si>
  <si>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</si>
  <si>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</si>
  <si>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</si>
  <si>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</si>
  <si>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</si>
  <si>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</si>
  <si>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</si>
  <si>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</si>
  <si>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</si>
  <si>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</si>
  <si>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</si>
  <si>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</si>
  <si>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</si>
  <si>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</si>
  <si>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</si>
  <si>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</si>
  <si>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</si>
  <si>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</si>
  <si>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</si>
  <si>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</si>
  <si>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</si>
  <si>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</si>
  <si>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</si>
  <si>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</si>
  <si>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</si>
  <si>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</si>
  <si>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</si>
  <si>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</si>
  <si>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</si>
  <si>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</si>
  <si>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</si>
  <si>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</si>
  <si>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</si>
  <si>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</si>
  <si>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</si>
  <si>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</si>
  <si>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</si>
  <si>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</si>
  <si>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</si>
  <si>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</si>
  <si>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</si>
  <si>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</si>
  <si>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</si>
  <si>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</si>
  <si>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</si>
  <si>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</si>
  <si>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</si>
  <si>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</si>
  <si>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</si>
  <si>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</si>
  <si>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</si>
  <si>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</si>
  <si>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</si>
  <si>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</si>
  <si>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</si>
  <si>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</si>
  <si>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</si>
  <si>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</si>
  <si>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</si>
  <si>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</si>
  <si>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</si>
  <si>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</si>
  <si>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</si>
  <si>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</si>
  <si>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</si>
  <si>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</si>
  <si>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</si>
  <si>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</si>
  <si>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</si>
  <si>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</si>
  <si>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</si>
  <si>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</si>
  <si>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</si>
  <si>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</si>
  <si>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</si>
  <si>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</si>
  <si>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</si>
  <si>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</si>
  <si>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</si>
  <si>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</si>
  <si>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</si>
  <si>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</si>
  <si>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</si>
  <si>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</si>
  <si>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</si>
  <si>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</si>
  <si>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</si>
  <si>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</si>
  <si>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</si>
  <si>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</si>
  <si>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</si>
  <si>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</si>
  <si>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</si>
  <si>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</si>
  <si>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</si>
  <si>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</si>
  <si>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</si>
  <si>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</si>
  <si>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</si>
  <si>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</si>
  <si>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</si>
  <si>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</si>
  <si>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</si>
  <si>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</si>
  <si>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</si>
  <si>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</si>
  <si>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</si>
  <si>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</si>
  <si>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</si>
  <si>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</si>
  <si>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</si>
  <si>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</si>
  <si>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</si>
  <si>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</si>
  <si>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</si>
  <si>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</si>
  <si>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</si>
  <si>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</si>
  <si>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</si>
  <si>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</si>
  <si>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</si>
  <si>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</si>
  <si>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</si>
  <si>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</si>
  <si>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</si>
  <si>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</si>
  <si>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</si>
  <si>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</si>
  <si>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</si>
  <si>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</si>
  <si>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</si>
  <si>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</si>
  <si>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</si>
  <si>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</si>
  <si>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</si>
  <si>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</si>
  <si>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</si>
  <si>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</si>
  <si>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</si>
  <si>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</si>
  <si>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</si>
  <si>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</si>
  <si>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</si>
  <si>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</si>
  <si>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</si>
  <si>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</si>
  <si>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</si>
  <si>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</si>
  <si>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</si>
  <si>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</si>
  <si>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</si>
  <si>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</si>
  <si>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</si>
  <si>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</si>
  <si>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</si>
  <si>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</si>
  <si>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</si>
  <si>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</si>
  <si>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</si>
  <si>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</si>
  <si>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</si>
  <si>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</si>
  <si>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</si>
  <si>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</si>
  <si>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</si>
  <si>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</si>
  <si>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</si>
  <si>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</si>
  <si>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</si>
  <si>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</si>
  <si>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</si>
  <si>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</si>
  <si>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</si>
  <si>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</si>
  <si>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</si>
  <si>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</si>
  <si>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</si>
  <si>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</si>
  <si>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</si>
  <si>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</si>
  <si>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</si>
  <si>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</si>
  <si>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</si>
  <si>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</si>
  <si>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</si>
  <si>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</si>
  <si>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</si>
  <si>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</si>
  <si>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</si>
  <si>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</si>
  <si>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</si>
  <si>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</si>
  <si>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</si>
  <si>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</si>
  <si>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</si>
  <si>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</si>
  <si>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</si>
  <si>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</si>
  <si>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</si>
  <si>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</si>
  <si>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</si>
  <si>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</si>
  <si>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</si>
  <si>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</si>
  <si>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</si>
  <si>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</si>
  <si>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</si>
  <si>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</si>
  <si>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</si>
  <si>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</si>
  <si>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</si>
  <si>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</si>
  <si>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</si>
  <si>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</si>
  <si>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</si>
  <si>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</si>
  <si>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</si>
  <si>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</si>
  <si>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</si>
  <si>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</si>
  <si>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</si>
  <si>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</si>
  <si>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</si>
  <si>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</si>
  <si>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</si>
  <si>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</si>
  <si>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</si>
  <si>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</si>
  <si>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</si>
  <si>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</si>
  <si>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</si>
  <si>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</si>
  <si>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</si>
  <si>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</si>
  <si>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</si>
  <si>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</si>
  <si>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</si>
  <si>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</si>
  <si>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</si>
  <si>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</si>
  <si>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</si>
  <si>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</si>
  <si>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</si>
  <si>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</si>
  <si>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</si>
  <si>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</si>
  <si>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</si>
  <si>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</si>
  <si>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</si>
  <si>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</si>
  <si>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</si>
  <si>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</si>
  <si>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</si>
  <si>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</si>
  <si>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</si>
  <si>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</si>
  <si>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</si>
  <si>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</si>
  <si>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</si>
  <si>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</si>
  <si>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</si>
  <si>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</si>
  <si>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</si>
  <si>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</si>
  <si>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</si>
  <si>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</si>
  <si>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</si>
  <si>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</si>
  <si>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</si>
  <si>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</si>
  <si>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</si>
  <si>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</si>
  <si>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</si>
  <si>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</si>
  <si>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</si>
  <si>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</si>
  <si>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</si>
  <si>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</si>
  <si>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</si>
  <si>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</si>
  <si>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</si>
  <si>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</si>
  <si>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</si>
  <si>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</si>
  <si>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</si>
  <si>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</si>
  <si>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</si>
  <si>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</si>
  <si>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</si>
  <si>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</si>
  <si>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</si>
  <si>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</si>
  <si>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</si>
  <si>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</si>
  <si>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</si>
  <si>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</si>
  <si>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</si>
  <si>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</si>
  <si>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</si>
  <si>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</si>
  <si>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</si>
  <si>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</si>
  <si>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</si>
  <si>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</si>
  <si>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</si>
  <si>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</si>
  <si>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</si>
  <si>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</si>
  <si>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</si>
  <si>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</si>
  <si>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</si>
  <si>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</si>
  <si>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</si>
  <si>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</si>
  <si>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</si>
  <si>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</si>
  <si>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</si>
  <si>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</si>
  <si>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</si>
  <si>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</si>
  <si>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</si>
  <si>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</si>
  <si>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</si>
  <si>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</si>
  <si>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</si>
  <si>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</si>
  <si>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</si>
  <si>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</si>
  <si>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</si>
  <si>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</si>
  <si>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</si>
  <si>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</si>
  <si>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</si>
  <si>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</si>
  <si>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</si>
  <si>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</si>
  <si>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</si>
  <si>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</si>
  <si>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</si>
  <si>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</si>
  <si>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</si>
  <si>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</si>
  <si>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</si>
  <si>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</si>
  <si>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</si>
  <si>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</si>
  <si>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</si>
  <si>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</si>
  <si>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</si>
  <si>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</si>
  <si>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</si>
  <si>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</si>
  <si>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</si>
  <si>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</si>
  <si>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</si>
  <si>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</si>
  <si>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</si>
  <si>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</si>
  <si>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</si>
  <si>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</si>
  <si>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</si>
  <si>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</si>
  <si>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</si>
  <si>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</si>
  <si>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</si>
  <si>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</si>
  <si>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</si>
  <si>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</si>
  <si>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</si>
  <si>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</si>
  <si>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</si>
  <si>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</si>
  <si>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</si>
  <si>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</si>
  <si>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</si>
  <si>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</si>
  <si>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</si>
  <si>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</si>
  <si>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</si>
  <si>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</si>
  <si>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</si>
  <si>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</si>
  <si>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</si>
  <si>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</si>
  <si>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</si>
  <si>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</si>
  <si>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</si>
  <si>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</si>
  <si>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</si>
  <si>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</si>
  <si>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</si>
  <si>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</si>
  <si>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</si>
  <si>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</si>
  <si>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</si>
  <si>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</si>
  <si>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</si>
  <si>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</si>
  <si>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</si>
  <si>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</si>
  <si>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</si>
  <si>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</si>
  <si>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</si>
  <si>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</si>
  <si>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</si>
  <si>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</si>
  <si>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</si>
  <si>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</si>
  <si>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</si>
  <si>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</si>
  <si>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</si>
  <si>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</si>
  <si>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</si>
  <si>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</si>
  <si>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</si>
  <si>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</si>
  <si>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</si>
  <si>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</si>
  <si>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</si>
  <si>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</si>
  <si>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</si>
  <si>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</si>
  <si>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</si>
  <si>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</si>
  <si>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</si>
  <si>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</si>
  <si>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</si>
  <si>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</si>
  <si>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</si>
  <si>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</si>
  <si>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</si>
  <si>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</si>
  <si>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</si>
  <si>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</si>
  <si>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</si>
  <si>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</si>
  <si>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</si>
  <si>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</si>
  <si>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</si>
  <si>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</si>
  <si>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</si>
  <si>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</si>
  <si>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</si>
  <si>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</si>
  <si>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</si>
  <si>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</si>
  <si>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</si>
  <si>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</si>
  <si>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</si>
  <si>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</si>
  <si>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</si>
  <si>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</si>
  <si>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</si>
  <si>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</si>
  <si>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</si>
  <si>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</si>
  <si>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</si>
  <si>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</si>
  <si>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</si>
  <si>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</si>
  <si>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</si>
  <si>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</si>
  <si>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</si>
  <si>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</si>
  <si>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</si>
  <si>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</si>
  <si>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</si>
  <si>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</si>
  <si>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</si>
  <si>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</si>
  <si>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</si>
  <si>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</si>
  <si>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</si>
  <si>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</si>
  <si>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</si>
  <si>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</si>
  <si>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</si>
  <si>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</si>
  <si>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</si>
  <si>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</si>
  <si>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</si>
  <si>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</si>
  <si>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</si>
  <si>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</si>
  <si>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</si>
  <si>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</si>
  <si>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</si>
  <si>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</si>
  <si>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</si>
  <si>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</si>
  <si>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</si>
  <si>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</si>
  <si>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</si>
  <si>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</si>
  <si>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</si>
  <si>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</si>
  <si>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</si>
  <si>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</si>
  <si>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</si>
  <si>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</si>
  <si>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</si>
  <si>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</si>
  <si>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</si>
  <si>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</si>
  <si>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</si>
  <si>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</si>
  <si>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</si>
  <si>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</si>
  <si>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</si>
  <si>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</si>
  <si>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</si>
  <si>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</si>
  <si>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</si>
  <si>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</si>
  <si>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</si>
  <si>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</si>
  <si>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</si>
  <si>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</si>
  <si>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</si>
  <si>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</si>
  <si>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</si>
  <si>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</si>
  <si>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</si>
  <si>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</si>
  <si>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</si>
  <si>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</si>
  <si>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</si>
  <si>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</si>
  <si>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</si>
  <si>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</si>
  <si>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</si>
  <si>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</si>
  <si>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</si>
  <si>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</si>
  <si>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</si>
  <si>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</si>
  <si>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</si>
  <si>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</si>
  <si>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</si>
  <si>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</si>
  <si>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</si>
  <si>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</si>
  <si>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</si>
  <si>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</si>
  <si>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</si>
  <si>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</si>
  <si>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</si>
  <si>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</si>
  <si>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</si>
  <si>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</si>
  <si>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</si>
  <si>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</si>
  <si>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</si>
  <si>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</si>
  <si>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</si>
  <si>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</si>
  <si>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</si>
  <si>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</si>
  <si>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</si>
  <si>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</si>
  <si>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</si>
  <si>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</si>
  <si>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</si>
  <si>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</si>
  <si>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</si>
  <si>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</si>
  <si>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</si>
  <si>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</si>
  <si>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</si>
  <si>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</si>
  <si>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</si>
  <si>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</si>
  <si>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</si>
  <si>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</si>
  <si>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</si>
  <si>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</si>
  <si>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</si>
  <si>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</si>
  <si>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</si>
  <si>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</si>
  <si>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</si>
  <si>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</si>
  <si>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</si>
  <si>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</si>
  <si>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</si>
  <si>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</si>
  <si>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</si>
  <si>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</si>
  <si>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</si>
  <si>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</si>
  <si>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</si>
  <si>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</si>
  <si>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</si>
  <si>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</si>
  <si>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</si>
  <si>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</si>
  <si>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</si>
  <si>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</si>
  <si>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</si>
  <si>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</si>
  <si>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</si>
  <si>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</si>
  <si>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</si>
  <si>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</si>
  <si>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</si>
  <si>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</si>
  <si>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</si>
  <si>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</si>
  <si>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</si>
  <si>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</si>
  <si>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</si>
  <si>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</si>
  <si>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</si>
  <si>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</si>
  <si>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</si>
  <si>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</si>
  <si>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</si>
  <si>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</si>
  <si>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</si>
  <si>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</si>
  <si>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</si>
  <si>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</si>
  <si>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</si>
  <si>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</si>
  <si>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</si>
  <si>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</si>
  <si>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</si>
  <si>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</si>
  <si>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</si>
  <si>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</si>
  <si>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</si>
  <si>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</si>
  <si>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</si>
  <si>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</si>
  <si>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</si>
  <si>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</si>
  <si>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</si>
  <si>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</si>
  <si>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</si>
  <si>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</si>
  <si>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</si>
  <si>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</si>
  <si>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</si>
  <si>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</si>
  <si>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</si>
  <si>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</si>
  <si>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</si>
  <si>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</si>
  <si>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</si>
  <si>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</si>
  <si>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</si>
  <si>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</si>
  <si>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</si>
  <si>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</si>
  <si>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</si>
  <si>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</si>
  <si>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</si>
  <si>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</si>
  <si>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</si>
  <si>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</si>
  <si>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</si>
  <si>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</si>
  <si>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</si>
  <si>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</si>
  <si>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</si>
  <si>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</si>
  <si>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</si>
  <si>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</si>
  <si>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</si>
  <si>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</si>
  <si>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</si>
  <si>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</si>
  <si>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</si>
  <si>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</si>
  <si>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</si>
  <si>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</si>
  <si>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</si>
  <si>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</si>
  <si>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</si>
  <si>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</si>
  <si>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</si>
  <si>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</si>
  <si>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</si>
  <si>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</si>
  <si>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</si>
  <si>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</si>
  <si>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</si>
  <si>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</si>
  <si>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</si>
  <si>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</si>
  <si>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</si>
  <si>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</si>
  <si>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</si>
  <si>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</si>
  <si>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</si>
  <si>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</si>
  <si>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</si>
  <si>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</si>
  <si>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</si>
  <si>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</si>
  <si>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</si>
  <si>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</si>
  <si>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</si>
  <si>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</si>
  <si>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</si>
  <si>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</si>
  <si>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</si>
  <si>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</si>
  <si>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</si>
  <si>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</si>
  <si>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</si>
  <si>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</si>
  <si>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</si>
  <si>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</si>
  <si>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</si>
  <si>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</si>
  <si>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</si>
  <si>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</si>
  <si>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</si>
  <si>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</si>
  <si>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</si>
  <si>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</si>
  <si>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</si>
  <si>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</si>
  <si>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</si>
  <si>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</si>
  <si>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</si>
  <si>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</si>
  <si>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</si>
  <si>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</si>
  <si>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</si>
  <si>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</si>
  <si>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</si>
  <si>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</si>
  <si>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</si>
  <si>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</si>
  <si>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</si>
  <si>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</si>
  <si>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</si>
  <si>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</si>
  <si>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</si>
  <si>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</si>
  <si>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</si>
  <si>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</si>
  <si>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</si>
  <si>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</si>
  <si>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</si>
  <si>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</si>
  <si>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</si>
  <si>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</si>
  <si>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</si>
  <si>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</si>
  <si>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</si>
  <si>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</si>
  <si>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</si>
  <si>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</si>
  <si>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</si>
  <si>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</si>
  <si>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</si>
  <si>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</si>
  <si>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</si>
  <si>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</si>
  <si>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</si>
  <si>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</si>
  <si>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</si>
  <si>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</si>
  <si>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</si>
  <si>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</si>
  <si>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</si>
  <si>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</si>
  <si>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</si>
  <si>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</si>
  <si>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</si>
  <si>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</si>
  <si>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</si>
  <si>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</si>
  <si>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</si>
  <si>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</si>
  <si>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</si>
  <si>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</si>
  <si>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</si>
  <si>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</si>
  <si>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</si>
  <si>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</si>
  <si>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</si>
  <si>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</si>
  <si>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</si>
  <si>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</si>
  <si>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</si>
  <si>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</si>
  <si>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</si>
  <si>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</si>
  <si>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</si>
  <si>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</si>
  <si>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</si>
  <si>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</si>
  <si>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</si>
  <si>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</si>
  <si>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</si>
  <si>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</si>
  <si>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</si>
  <si>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</si>
  <si>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</si>
  <si>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</si>
  <si>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</si>
  <si>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</si>
  <si>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</si>
  <si>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</si>
  <si>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</si>
  <si>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</si>
  <si>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</si>
  <si>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</si>
  <si>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</si>
  <si>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</si>
  <si>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</si>
  <si>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</si>
  <si>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</si>
  <si>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</si>
  <si>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</si>
  <si>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</si>
  <si>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</si>
  <si>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</si>
  <si>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</si>
  <si>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</si>
  <si>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</si>
  <si>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</si>
  <si>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</si>
  <si>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</si>
  <si>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</si>
  <si>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</si>
  <si>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</si>
  <si>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</si>
  <si>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</si>
  <si>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</si>
  <si>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</si>
  <si>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</si>
  <si>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</si>
  <si>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</si>
  <si>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</si>
  <si>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</si>
  <si>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</si>
  <si>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</si>
  <si>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</si>
  <si>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</si>
  <si>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</si>
  <si>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</si>
  <si>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</si>
  <si>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</si>
  <si>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</si>
  <si>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</si>
  <si>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</si>
  <si>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</si>
  <si>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</si>
  <si>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</si>
  <si>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</si>
  <si>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</si>
  <si>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</si>
  <si>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</si>
  <si>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</si>
  <si>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</si>
  <si>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</si>
  <si>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</si>
  <si>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</si>
  <si>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</si>
  <si>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</si>
  <si>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</si>
  <si>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</si>
  <si>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</si>
  <si>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</si>
  <si>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</si>
  <si>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</si>
  <si>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</si>
  <si>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</si>
  <si>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</si>
  <si>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</si>
  <si>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</si>
  <si>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</si>
  <si>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</si>
  <si>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</si>
  <si>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</si>
  <si>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</si>
  <si>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</si>
  <si>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</si>
  <si>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</si>
  <si>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</si>
  <si>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</si>
  <si>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</si>
  <si>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</si>
  <si>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</si>
  <si>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</si>
  <si>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</si>
  <si>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</si>
  <si>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</si>
  <si>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</si>
  <si>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</si>
  <si>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</si>
  <si>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</si>
  <si>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</si>
  <si>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</si>
  <si>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</si>
  <si>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</si>
  <si>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</si>
  <si>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</si>
  <si>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</si>
  <si>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</si>
  <si>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</si>
  <si>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</si>
  <si>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</si>
  <si>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</si>
  <si>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</si>
  <si>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</si>
  <si>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</si>
  <si>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</si>
  <si>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</si>
  <si>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</si>
  <si>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</si>
  <si>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</si>
  <si>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</si>
  <si>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</si>
  <si>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</si>
  <si>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</si>
  <si>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</si>
  <si>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</si>
  <si>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</si>
  <si>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</si>
  <si>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</si>
  <si>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</si>
  <si>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</si>
  <si>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</si>
  <si>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</si>
  <si>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</si>
  <si>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</si>
  <si>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</si>
  <si>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</si>
  <si>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</si>
  <si>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</si>
  <si>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</si>
  <si>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</si>
  <si>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</si>
  <si>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</si>
  <si>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</si>
  <si>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</si>
  <si>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</si>
  <si>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</si>
  <si>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</si>
  <si>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</si>
  <si>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</si>
  <si>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</si>
  <si>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</si>
  <si>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</si>
  <si>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</si>
  <si>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</si>
  <si>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</si>
  <si>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</si>
  <si>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</si>
  <si>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</si>
  <si>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</si>
  <si>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</si>
  <si>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</si>
  <si>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</si>
  <si>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</si>
  <si>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</si>
  <si>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</si>
  <si>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</si>
  <si>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</si>
  <si>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</si>
  <si>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</si>
  <si>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</si>
  <si>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</si>
  <si>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</si>
  <si>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</si>
  <si>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</si>
  <si>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</si>
  <si>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</si>
  <si>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</si>
  <si>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</si>
  <si>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</si>
  <si>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</si>
  <si>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</si>
  <si>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</si>
  <si>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</si>
  <si>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</si>
  <si>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</si>
  <si>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</si>
  <si>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</si>
  <si>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</si>
  <si>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</si>
  <si>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</si>
  <si>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</si>
  <si>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</si>
  <si>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</si>
  <si>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</si>
  <si>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</si>
  <si>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</si>
  <si>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</si>
  <si>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</si>
  <si>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</si>
  <si>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</si>
  <si>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</si>
  <si>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</si>
  <si>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</si>
  <si>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</si>
  <si>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</si>
  <si>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</si>
  <si>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</si>
  <si>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</si>
  <si>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</si>
  <si>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</si>
  <si>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</si>
  <si>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</si>
  <si>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</si>
  <si>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</si>
  <si>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</si>
  <si>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</si>
  <si>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</si>
  <si>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</si>
  <si>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</si>
  <si>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</si>
  <si>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</si>
  <si>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</si>
  <si>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</si>
  <si>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</si>
  <si>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</si>
  <si>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</si>
  <si>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</si>
  <si>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</si>
  <si>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</si>
  <si>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</si>
  <si>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</si>
  <si>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</si>
  <si>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</si>
  <si>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</si>
  <si>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</si>
  <si>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</si>
  <si>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</si>
  <si>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</si>
  <si>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</si>
  <si>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</si>
  <si>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</si>
  <si>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</si>
  <si>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</si>
  <si>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</si>
  <si>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</si>
  <si>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</si>
  <si>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</si>
  <si>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</si>
  <si>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</si>
  <si>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</si>
  <si>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</si>
  <si>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</si>
  <si>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</si>
  <si>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</si>
  <si>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</si>
  <si>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</si>
  <si>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</si>
  <si>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</si>
  <si>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</si>
  <si>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</si>
  <si>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</si>
  <si>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</si>
  <si>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</si>
  <si>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</si>
  <si>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</si>
  <si>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</si>
  <si>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</si>
  <si>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</si>
  <si>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</si>
  <si>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</si>
  <si>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</si>
  <si>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</si>
  <si>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</si>
  <si>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</si>
  <si>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</si>
  <si>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</si>
  <si>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</si>
  <si>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</si>
  <si>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</si>
  <si>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</si>
  <si>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</si>
  <si>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</si>
  <si>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</si>
  <si>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</si>
  <si>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</si>
  <si>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</si>
  <si>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</si>
  <si>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</si>
  <si>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</si>
  <si>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</si>
  <si>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</si>
  <si>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</si>
  <si>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</si>
  <si>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</si>
  <si>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</si>
  <si>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</si>
  <si>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</si>
  <si>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</si>
  <si>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</si>
  <si>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</si>
  <si>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</si>
  <si>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</si>
  <si>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</si>
  <si>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</si>
  <si>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</si>
  <si>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</si>
  <si>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</si>
  <si>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</si>
  <si>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</si>
  <si>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</si>
  <si>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</si>
  <si>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</si>
  <si>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</si>
  <si>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</si>
  <si>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</si>
  <si>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</si>
  <si>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</si>
  <si>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</si>
  <si>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</si>
  <si>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</si>
  <si>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</si>
  <si>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</si>
  <si>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</si>
  <si>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</si>
  <si>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</si>
  <si>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</si>
  <si>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</si>
  <si>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</si>
  <si>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</si>
  <si>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</si>
  <si>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</si>
  <si>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</si>
  <si>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</si>
  <si>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</si>
  <si>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</si>
  <si>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</si>
  <si>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</si>
  <si>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</si>
  <si>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</si>
  <si>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</si>
  <si>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</si>
  <si>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</si>
  <si>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</si>
  <si>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</si>
  <si>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</si>
  <si>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</si>
  <si>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</si>
  <si>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</si>
  <si>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</si>
  <si>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</si>
  <si>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</si>
  <si>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</si>
  <si>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</si>
  <si>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</si>
  <si>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</si>
  <si>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</si>
  <si>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</si>
  <si>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</si>
  <si>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</si>
  <si>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</si>
  <si>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</si>
  <si>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</si>
  <si>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</si>
  <si>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</si>
  <si>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</si>
  <si>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</si>
  <si>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</si>
  <si>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</si>
  <si>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</si>
  <si>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</si>
  <si>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</si>
  <si>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</si>
  <si>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</si>
  <si>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</si>
  <si>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</si>
  <si>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</si>
  <si>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</si>
  <si>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</si>
  <si>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</si>
  <si>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</si>
  <si>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</si>
  <si>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</si>
  <si>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</si>
  <si>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</si>
  <si>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</si>
  <si>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</si>
  <si>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</si>
  <si>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</si>
  <si>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</si>
  <si>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</si>
  <si>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</si>
  <si>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</si>
  <si>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</si>
  <si>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</si>
  <si>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</si>
  <si>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</si>
  <si>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</si>
  <si>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</si>
  <si>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</si>
  <si>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</si>
  <si>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</si>
  <si>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</si>
  <si>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</si>
  <si>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</si>
  <si>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</si>
  <si>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</si>
  <si>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</si>
  <si>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</si>
  <si>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</si>
  <si>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</si>
  <si>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</si>
  <si>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</si>
  <si>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</si>
  <si>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</si>
  <si>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</si>
  <si>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</si>
  <si>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</si>
  <si>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</si>
  <si>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</si>
  <si>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</si>
  <si>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</si>
  <si>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</si>
  <si>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</si>
  <si>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</si>
  <si>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</si>
  <si>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</si>
  <si>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</si>
  <si>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</si>
  <si>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</si>
  <si>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</si>
  <si>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</si>
  <si>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</si>
  <si>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</si>
  <si>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</si>
  <si>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</si>
  <si>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</si>
  <si>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</si>
  <si>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</si>
  <si>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</si>
  <si>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</si>
  <si>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</si>
  <si>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</si>
  <si>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</si>
  <si>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</si>
  <si>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</si>
  <si>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</si>
  <si>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</si>
  <si>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</si>
  <si>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</si>
  <si>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</si>
  <si>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</si>
  <si>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</si>
  <si>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</si>
  <si>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</si>
  <si>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</si>
  <si>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</si>
  <si>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</si>
  <si>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</si>
  <si>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</si>
  <si>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</si>
  <si>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</si>
  <si>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</si>
  <si>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</si>
  <si>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</si>
  <si>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</si>
  <si>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</si>
  <si>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</si>
  <si>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</si>
  <si>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</si>
  <si>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</si>
  <si>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</si>
  <si>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</si>
  <si>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</si>
  <si>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</si>
  <si>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</si>
  <si>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</si>
  <si>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</si>
  <si>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</si>
  <si>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</si>
  <si>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</si>
  <si>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</si>
  <si>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</si>
  <si>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</si>
  <si>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</si>
  <si>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</si>
  <si>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</si>
  <si>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</si>
  <si>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</si>
  <si>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</si>
  <si>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</si>
  <si>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</si>
  <si>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</si>
  <si>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</si>
  <si>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</si>
  <si>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</si>
  <si>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</si>
  <si>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</si>
  <si>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</si>
  <si>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</si>
  <si>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</si>
  <si>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</si>
  <si>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</si>
  <si>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</si>
  <si>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</si>
  <si>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</si>
  <si>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</si>
  <si>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</si>
  <si>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</si>
  <si>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</si>
  <si>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</si>
  <si>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</si>
  <si>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</si>
  <si>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</si>
  <si>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</si>
  <si>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</si>
  <si>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</si>
  <si>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</si>
  <si>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</si>
  <si>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</si>
  <si>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</si>
  <si>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</si>
  <si>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</si>
  <si>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</si>
  <si>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</si>
  <si>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</si>
  <si>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</si>
  <si>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</si>
  <si>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</si>
  <si>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</si>
  <si>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</si>
  <si>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</si>
  <si>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</si>
  <si>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</si>
  <si>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</si>
  <si>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</si>
  <si>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</si>
  <si>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</si>
  <si>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</si>
  <si>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</si>
  <si>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</si>
  <si>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</si>
  <si>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</si>
  <si>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</si>
  <si>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</si>
  <si>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</si>
  <si>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</si>
  <si>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</si>
  <si>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</si>
  <si>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</si>
  <si>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</si>
  <si>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</si>
  <si>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</si>
  <si>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</si>
  <si>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</si>
  <si>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</si>
  <si>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</si>
  <si>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</si>
  <si>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</si>
  <si>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</si>
  <si>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</si>
  <si>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</si>
  <si>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</si>
  <si>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</si>
  <si>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</si>
  <si>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</si>
  <si>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</si>
  <si>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</si>
  <si>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</si>
  <si>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</si>
  <si>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</si>
  <si>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</si>
  <si>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</si>
  <si>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</si>
  <si>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</si>
  <si>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</si>
  <si>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</si>
  <si>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</si>
  <si>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</si>
  <si>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</si>
  <si>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</si>
  <si>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</si>
  <si>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</si>
  <si>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</si>
  <si>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</si>
  <si>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</si>
  <si>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</si>
  <si>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</si>
  <si>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</si>
  <si>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</si>
  <si>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</si>
  <si>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</si>
  <si>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</si>
  <si>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</si>
  <si>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</si>
  <si>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</si>
  <si>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</si>
  <si>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</si>
  <si>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</si>
  <si>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</si>
  <si>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</si>
  <si>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</si>
  <si>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</si>
  <si>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</si>
  <si>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</si>
  <si>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</si>
  <si>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</si>
  <si>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</si>
  <si>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</si>
  <si>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</si>
  <si>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</si>
  <si>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</si>
  <si>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</si>
  <si>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</si>
  <si>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</si>
  <si>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</si>
  <si>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</si>
  <si>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</si>
  <si>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</si>
  <si>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</si>
  <si>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</si>
  <si>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</si>
  <si>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</si>
  <si>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</si>
  <si>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</si>
  <si>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</si>
  <si>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</si>
  <si>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</si>
  <si>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</si>
  <si>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</si>
  <si>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</si>
  <si>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</si>
  <si>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</si>
  <si>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</si>
  <si>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</si>
  <si>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</si>
  <si>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</si>
  <si>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</si>
  <si>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</si>
  <si>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</si>
  <si>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</si>
  <si>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</si>
  <si>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</si>
  <si>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</si>
  <si>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</si>
  <si>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</si>
  <si>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</si>
  <si>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</si>
  <si>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</si>
  <si>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</si>
  <si>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</si>
  <si>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</si>
  <si>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</si>
  <si>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</si>
  <si>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</si>
  <si>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</si>
  <si>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</si>
  <si>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</si>
  <si>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</si>
  <si>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</si>
  <si>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</si>
  <si>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</si>
  <si>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</si>
  <si>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</si>
  <si>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</si>
  <si>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</si>
  <si>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</si>
  <si>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</si>
  <si>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</si>
  <si>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</si>
  <si>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</si>
  <si>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</si>
  <si>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</si>
  <si>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</si>
  <si>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</si>
  <si>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</si>
  <si>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</si>
  <si>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</si>
  <si>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</si>
  <si>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</si>
  <si>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</si>
  <si>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</si>
  <si>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</si>
  <si>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</si>
  <si>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</si>
  <si>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</si>
  <si>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</si>
  <si>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</si>
  <si>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</si>
  <si>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</si>
  <si>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</si>
  <si>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</si>
  <si>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</si>
  <si>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</si>
  <si>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</si>
  <si>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</si>
  <si>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</si>
  <si>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</si>
  <si>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</si>
  <si>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</si>
  <si>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</si>
  <si>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</si>
  <si>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</si>
  <si>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</si>
  <si>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</si>
  <si>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</si>
  <si>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</si>
  <si>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</si>
  <si>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</si>
  <si>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</si>
  <si>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</si>
  <si>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</si>
  <si>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</si>
  <si>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</si>
  <si>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</si>
  <si>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</si>
  <si>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</si>
  <si>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</si>
  <si>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</si>
  <si>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</si>
  <si>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</si>
  <si>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</si>
  <si>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</si>
  <si>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</si>
  <si>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</si>
  <si>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</si>
  <si>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</si>
  <si>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</si>
  <si>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</si>
  <si>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</si>
  <si>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</si>
  <si>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</si>
  <si>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</si>
  <si>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</si>
  <si>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</si>
  <si>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</si>
  <si>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</si>
  <si>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</si>
  <si>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</si>
  <si>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</si>
  <si>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</si>
  <si>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</si>
  <si>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</si>
  <si>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</si>
  <si>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</si>
  <si>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</si>
  <si>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</si>
  <si>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</si>
  <si>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</si>
  <si>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</si>
  <si>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</si>
  <si>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</si>
  <si>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</si>
  <si>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</si>
  <si>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</si>
  <si>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</si>
  <si>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</si>
  <si>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</si>
  <si>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</si>
  <si>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</si>
  <si>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</si>
  <si>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</si>
  <si>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</si>
  <si>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</si>
  <si>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</si>
  <si>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</si>
  <si>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</si>
  <si>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</si>
  <si>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</si>
  <si>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</si>
  <si>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</si>
  <si>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</si>
  <si>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</si>
  <si>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</si>
  <si>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</si>
  <si>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</si>
  <si>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</si>
  <si>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</si>
  <si>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</si>
  <si>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</si>
  <si>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</si>
  <si>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</si>
  <si>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</si>
  <si>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</si>
  <si>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</si>
  <si>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</si>
  <si>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</si>
  <si>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</si>
  <si>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</si>
  <si>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</si>
  <si>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</si>
  <si>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</si>
  <si>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</si>
  <si>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</si>
  <si>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</si>
  <si>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</si>
  <si>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</si>
  <si>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</si>
  <si>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</si>
  <si>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</si>
  <si>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</si>
  <si>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</si>
  <si>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</si>
  <si>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</si>
  <si>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</si>
  <si>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</si>
  <si>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</si>
  <si>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</si>
  <si>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</si>
  <si>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</si>
  <si>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</si>
  <si>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</si>
  <si>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</si>
  <si>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</si>
  <si>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</si>
  <si>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</si>
  <si>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</si>
  <si>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</si>
  <si>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</si>
  <si>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</si>
  <si>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</si>
  <si>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</si>
  <si>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</si>
  <si>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</si>
  <si>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</si>
  <si>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</si>
  <si>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</si>
  <si>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</si>
  <si>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</si>
  <si>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</si>
  <si>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</si>
  <si>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</si>
  <si>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</si>
  <si>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</si>
  <si>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</si>
  <si>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</si>
  <si>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</si>
  <si>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</si>
  <si>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</si>
  <si>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</si>
  <si>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</si>
  <si>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</si>
  <si>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</si>
  <si>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</si>
  <si>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</si>
  <si>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</si>
  <si>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</si>
  <si>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</si>
  <si>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</si>
  <si>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</si>
  <si>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</si>
  <si>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</si>
  <si>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</si>
  <si>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</si>
  <si>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</si>
  <si>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</si>
  <si>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</si>
  <si>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</si>
  <si>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</si>
  <si>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</si>
  <si>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</si>
  <si>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</si>
  <si>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</si>
  <si>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</si>
  <si>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</si>
  <si>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</si>
  <si>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</si>
  <si>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</si>
  <si>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</si>
  <si>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</si>
  <si>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</si>
  <si>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</si>
  <si>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</si>
  <si>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</si>
  <si>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</si>
  <si>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</si>
  <si>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</si>
  <si>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</si>
  <si>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</si>
  <si>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</si>
  <si>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</si>
  <si>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</si>
  <si>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</si>
  <si>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</si>
  <si>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</si>
  <si>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</si>
  <si>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</si>
  <si>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</si>
  <si>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</si>
  <si>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</si>
  <si>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</si>
  <si>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</si>
  <si>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</si>
  <si>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</si>
  <si>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</si>
  <si>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</si>
  <si>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</si>
  <si>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</si>
  <si>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</si>
  <si>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</si>
  <si>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</si>
  <si>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</si>
  <si>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</si>
  <si>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</si>
  <si>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</si>
  <si>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</si>
  <si>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</si>
  <si>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</si>
  <si>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</si>
  <si>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</si>
  <si>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</si>
  <si>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</si>
  <si>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</si>
  <si>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</si>
  <si>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</si>
  <si>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</si>
  <si>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</si>
  <si>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</si>
  <si>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</si>
  <si>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</si>
  <si>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</si>
  <si>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</si>
  <si>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</si>
  <si>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</si>
  <si>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</si>
  <si>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</si>
  <si>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</si>
  <si>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</si>
  <si>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</si>
  <si>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</si>
  <si>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</si>
  <si>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</si>
  <si>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</si>
  <si>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</si>
  <si>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</si>
  <si>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</si>
  <si>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</si>
  <si>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</si>
  <si>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</si>
  <si>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</si>
  <si>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</si>
  <si>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</si>
  <si>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</si>
  <si>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</si>
  <si>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</si>
  <si>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</si>
  <si>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</si>
  <si>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</si>
  <si>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</si>
  <si>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</si>
  <si>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</si>
  <si>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</si>
  <si>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</si>
  <si>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</si>
  <si>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</si>
  <si>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</si>
  <si>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</si>
  <si>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</si>
  <si>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</si>
  <si>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</si>
  <si>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</si>
  <si>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</si>
  <si>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</si>
  <si>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</si>
  <si>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</si>
  <si>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</si>
  <si>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</si>
  <si>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</si>
  <si>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</si>
  <si>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</si>
  <si>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</si>
  <si>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</si>
  <si>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</si>
  <si>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</si>
  <si>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</si>
  <si>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</si>
  <si>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</si>
  <si>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</si>
  <si>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</si>
  <si>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</si>
  <si>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</si>
  <si>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</si>
  <si>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</si>
  <si>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</si>
  <si>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</si>
  <si>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</si>
  <si>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</si>
  <si>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</si>
  <si>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</si>
  <si>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</si>
  <si>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</si>
  <si>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</si>
  <si>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</si>
  <si>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</si>
  <si>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</si>
  <si>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</si>
  <si>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</si>
  <si>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</si>
  <si>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</si>
  <si>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</si>
  <si>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</si>
  <si>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</si>
  <si>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</si>
  <si>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</si>
  <si>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</si>
  <si>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</si>
  <si>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</si>
  <si>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</si>
  <si>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</si>
  <si>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</si>
  <si>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</si>
  <si>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</si>
  <si>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</si>
  <si>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</si>
  <si>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</si>
  <si>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</si>
  <si>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</si>
  <si>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</si>
  <si>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</si>
  <si>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</si>
  <si>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</si>
  <si>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</si>
  <si>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</si>
  <si>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</si>
  <si>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</si>
  <si>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</si>
  <si>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</si>
  <si>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</si>
  <si>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</si>
  <si>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</si>
  <si>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</si>
  <si>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</si>
  <si>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</si>
  <si>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</si>
  <si>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</si>
  <si>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</si>
  <si>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</si>
  <si>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</si>
  <si>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</si>
  <si>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</si>
  <si>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</si>
  <si>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</si>
  <si>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</si>
  <si>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</si>
  <si>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</si>
  <si>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</si>
  <si>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</si>
  <si>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</si>
  <si>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</si>
  <si>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</si>
  <si>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</si>
  <si>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</si>
  <si>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</si>
  <si>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</si>
  <si>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</si>
  <si>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</si>
  <si>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</si>
  <si>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</si>
  <si>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</si>
  <si>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</si>
  <si>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</si>
  <si>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</si>
  <si>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</si>
  <si>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</si>
  <si>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</si>
  <si>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</si>
  <si>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</si>
  <si>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</si>
  <si>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</si>
  <si>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</si>
  <si>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</si>
  <si>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</si>
  <si>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</si>
  <si>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</si>
  <si>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</si>
  <si>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</si>
  <si>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</si>
  <si>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</si>
  <si>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</si>
  <si>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</si>
  <si>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</si>
  <si>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</si>
  <si>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</si>
  <si>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</si>
  <si>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</si>
  <si>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</si>
  <si>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</si>
  <si>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</si>
  <si>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</si>
  <si>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</si>
  <si>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</si>
  <si>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</si>
  <si>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</si>
  <si>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</si>
  <si>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</si>
  <si>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</si>
  <si>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</si>
  <si>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</si>
  <si>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</si>
  <si>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</si>
  <si>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</si>
  <si>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</si>
  <si>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</si>
  <si>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</si>
  <si>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</si>
  <si>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</si>
  <si>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</si>
  <si>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</si>
  <si>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</si>
  <si>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</si>
  <si>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</si>
  <si>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</si>
  <si>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</si>
  <si>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</si>
  <si>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</si>
  <si>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</si>
  <si>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</si>
  <si>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</si>
  <si>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</si>
  <si>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</si>
  <si>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</si>
  <si>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</si>
  <si>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</si>
  <si>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</si>
  <si>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</si>
  <si>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</si>
  <si>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</si>
  <si>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</si>
  <si>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</si>
  <si>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</si>
  <si>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</si>
  <si>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</si>
  <si>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</si>
  <si>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</si>
  <si>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</si>
  <si>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</si>
  <si>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</si>
  <si>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</si>
  <si>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</si>
  <si>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</si>
  <si>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</si>
  <si>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</si>
  <si>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</si>
  <si>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</si>
  <si>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</si>
  <si>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</si>
  <si>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</si>
  <si>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</si>
  <si>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</si>
  <si>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</si>
  <si>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</si>
  <si>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</si>
  <si>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</si>
  <si>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</si>
  <si>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</si>
  <si>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</si>
  <si>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</si>
  <si>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</si>
  <si>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</si>
  <si>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</si>
  <si>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</si>
  <si>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</si>
  <si>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</si>
  <si>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</si>
  <si>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</si>
  <si>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</si>
  <si>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</si>
  <si>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</si>
  <si>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</si>
  <si>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</si>
  <si>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</si>
  <si>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</si>
  <si>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</si>
  <si>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</si>
  <si>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</si>
  <si>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</si>
  <si>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</si>
  <si>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</si>
  <si>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</si>
  <si>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</si>
  <si>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</si>
  <si>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</si>
  <si>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</si>
  <si>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</si>
  <si>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</si>
  <si>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</si>
  <si>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</si>
  <si>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</si>
  <si>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</si>
  <si>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</si>
  <si>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</si>
  <si>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</si>
  <si>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</si>
  <si>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</si>
  <si>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</si>
  <si>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</si>
  <si>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</si>
  <si>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</si>
  <si>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</si>
  <si>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</si>
  <si>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</si>
  <si>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</si>
  <si>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</si>
  <si>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</si>
  <si>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</si>
  <si>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</si>
  <si>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</si>
  <si>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</si>
  <si>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</si>
  <si>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</si>
  <si>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</si>
  <si>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</si>
  <si>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</si>
  <si>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</si>
  <si>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</si>
  <si>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</si>
  <si>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</si>
  <si>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</si>
  <si>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</si>
  <si>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</si>
  <si>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</si>
  <si>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</si>
  <si>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</si>
  <si>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</si>
  <si>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</si>
  <si>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</si>
  <si>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</si>
  <si>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</si>
  <si>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</si>
  <si>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</si>
  <si>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</si>
  <si>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</si>
  <si>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</si>
  <si>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</si>
  <si>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</si>
  <si>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</si>
  <si>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</si>
  <si>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</si>
  <si>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</si>
  <si>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</si>
  <si>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</si>
  <si>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</si>
  <si>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</si>
  <si>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</si>
  <si>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</si>
  <si>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</si>
  <si>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</si>
  <si>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</si>
  <si>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</si>
  <si>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</si>
  <si>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</si>
  <si>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</si>
  <si>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</si>
  <si>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</si>
  <si>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</si>
  <si>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</si>
  <si>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</si>
  <si>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</si>
  <si>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</si>
  <si>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</si>
  <si>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</si>
  <si>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</si>
  <si>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</si>
  <si>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</si>
  <si>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</si>
  <si>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</si>
  <si>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</si>
  <si>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</si>
  <si>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</si>
  <si>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</si>
  <si>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</si>
  <si>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</si>
  <si>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</si>
  <si>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</si>
  <si>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</si>
  <si>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</si>
  <si>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</si>
  <si>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</si>
  <si>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</si>
  <si>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</si>
  <si>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</si>
  <si>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</si>
  <si>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</si>
  <si>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</si>
  <si>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</si>
  <si>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</si>
  <si>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</si>
  <si>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</si>
  <si>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</si>
  <si>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</si>
  <si>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</si>
  <si>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</si>
  <si>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</si>
  <si>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</si>
  <si>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</si>
  <si>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</si>
  <si>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</si>
  <si>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</si>
  <si>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</si>
  <si>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</si>
  <si>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</si>
  <si>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</si>
  <si>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</si>
  <si>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</si>
  <si>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</si>
  <si>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</si>
  <si>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</si>
  <si>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</si>
  <si>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</si>
  <si>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</si>
  <si>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</si>
  <si>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</si>
  <si>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</si>
  <si>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</si>
  <si>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</si>
  <si>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</si>
  <si>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</si>
  <si>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</si>
  <si>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</si>
  <si>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</si>
  <si>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</si>
  <si>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</si>
  <si>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</si>
  <si>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</si>
  <si>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</si>
  <si>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</si>
  <si>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</si>
  <si>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</si>
  <si>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</si>
  <si>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</si>
  <si>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</si>
  <si>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</si>
  <si>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</si>
  <si>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</si>
  <si>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</si>
  <si>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</si>
  <si>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</si>
  <si>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</si>
  <si>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</si>
  <si>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</si>
  <si>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</si>
  <si>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</si>
  <si>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</si>
  <si>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</si>
  <si>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</si>
  <si>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</si>
  <si>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</si>
  <si>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</si>
  <si>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</si>
  <si>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</si>
  <si>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</si>
  <si>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</si>
  <si>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</si>
  <si>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</si>
  <si>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</si>
  <si>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</si>
  <si>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</si>
  <si>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</si>
  <si>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</si>
  <si>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</si>
  <si>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</si>
  <si>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</si>
  <si>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</si>
  <si>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</si>
  <si>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</si>
  <si>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</si>
  <si>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</si>
  <si>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</si>
  <si>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</si>
  <si>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</si>
  <si>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</si>
  <si>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</si>
  <si>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</si>
  <si>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</si>
  <si>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</si>
  <si>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</si>
  <si>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</si>
  <si>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</si>
  <si>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</si>
  <si>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</si>
  <si>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</si>
  <si>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</si>
  <si>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</si>
  <si>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</si>
  <si>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</si>
  <si>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</si>
  <si>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</si>
  <si>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</si>
  <si>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</si>
  <si>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</si>
  <si>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</si>
  <si>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</si>
  <si>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</si>
  <si>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</si>
  <si>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</si>
  <si>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</si>
  <si>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</si>
  <si>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</si>
  <si>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</si>
  <si>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</si>
  <si>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</si>
  <si>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</si>
  <si>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</si>
  <si>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</si>
  <si>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</si>
  <si>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</si>
  <si>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</si>
  <si>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</si>
  <si>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</si>
  <si>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</si>
  <si>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</si>
  <si>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</si>
  <si>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</si>
  <si>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</si>
  <si>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</si>
  <si>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</si>
  <si>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</si>
  <si>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</si>
  <si>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</si>
  <si>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</si>
  <si>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</si>
  <si>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</si>
  <si>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</si>
  <si>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</si>
  <si>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</si>
  <si>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</si>
  <si>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</si>
  <si>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</si>
  <si>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</si>
  <si>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</si>
  <si>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</si>
  <si>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</si>
  <si>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</si>
  <si>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</si>
  <si>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</si>
  <si>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</si>
  <si>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</si>
  <si>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</si>
  <si>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</si>
  <si>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</si>
  <si>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</si>
  <si>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</si>
  <si>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</si>
  <si>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</si>
  <si>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</si>
  <si>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</si>
  <si>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</si>
  <si>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</si>
  <si>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</si>
  <si>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</si>
  <si>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</si>
  <si>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</si>
  <si>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</si>
  <si>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</si>
  <si>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</si>
  <si>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</si>
  <si>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</si>
  <si>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</si>
  <si>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</si>
  <si>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</si>
  <si>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</si>
  <si>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</si>
  <si>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</si>
  <si>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</si>
  <si>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</si>
  <si>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</si>
  <si>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</si>
  <si>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</si>
  <si>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</si>
  <si>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</si>
  <si>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</si>
  <si>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</si>
  <si>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</si>
  <si>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</si>
  <si>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</si>
  <si>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</si>
  <si>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</si>
  <si>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</si>
  <si>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</si>
  <si>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</si>
  <si>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</si>
  <si>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</si>
  <si>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</si>
  <si>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</si>
  <si>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</si>
  <si>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</si>
  <si>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</si>
  <si>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</si>
  <si>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</si>
  <si>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</si>
  <si>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</si>
  <si>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</si>
  <si>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</si>
  <si>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</si>
  <si>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</si>
  <si>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</si>
  <si>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</si>
  <si>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</si>
  <si>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</si>
  <si>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</si>
  <si>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</si>
  <si>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</si>
  <si>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</si>
  <si>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</si>
  <si>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</si>
  <si>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</si>
  <si>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</si>
  <si>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</si>
  <si>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</si>
  <si>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</si>
  <si>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</si>
  <si>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</si>
  <si>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</si>
  <si>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</si>
  <si>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</si>
  <si>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</si>
  <si>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</si>
  <si>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</si>
  <si>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</si>
  <si>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</si>
  <si>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</si>
  <si>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</si>
  <si>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</si>
  <si>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</si>
  <si>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</si>
  <si>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</si>
  <si>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</si>
  <si>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</si>
  <si>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</si>
  <si>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</si>
  <si>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</si>
  <si>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</si>
  <si>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</si>
  <si>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</si>
  <si>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</si>
  <si>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</si>
  <si>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</si>
  <si>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</si>
  <si>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</si>
  <si>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</si>
  <si>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</si>
  <si>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</si>
  <si>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</si>
  <si>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</si>
  <si>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</si>
  <si>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</si>
  <si>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</si>
  <si>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</si>
  <si>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</si>
  <si>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</si>
  <si>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</si>
  <si>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</si>
  <si>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</si>
  <si>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</si>
  <si>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</si>
  <si>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</si>
  <si>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</si>
  <si>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</si>
  <si>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</si>
  <si>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</si>
  <si>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</si>
  <si>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</si>
  <si>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</si>
  <si>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</si>
  <si>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</si>
  <si>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</si>
  <si>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</si>
  <si>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</si>
  <si>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</si>
  <si>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</si>
  <si>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</si>
  <si>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</si>
  <si>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</si>
  <si>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</si>
  <si>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</si>
  <si>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</si>
  <si>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</si>
  <si>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</si>
  <si>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</si>
  <si>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</si>
  <si>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</si>
  <si>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</si>
  <si>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</si>
  <si>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</si>
  <si>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</si>
  <si>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</si>
  <si>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</si>
  <si>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</si>
  <si>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</si>
  <si>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</si>
  <si>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</si>
  <si>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</si>
  <si>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</si>
  <si>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</si>
  <si>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</si>
  <si>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</si>
  <si>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</si>
  <si>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</si>
  <si>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</si>
  <si>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</si>
  <si>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</si>
  <si>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</si>
  <si>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</si>
  <si>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</si>
  <si>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</si>
  <si>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</si>
  <si>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</si>
  <si>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</si>
  <si>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</si>
  <si>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</si>
  <si>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</si>
  <si>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</si>
  <si>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</si>
  <si>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</si>
  <si>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</si>
  <si>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</si>
  <si>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</si>
  <si>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</si>
  <si>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</si>
  <si>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</si>
  <si>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</si>
  <si>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</si>
  <si>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</si>
  <si>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</si>
  <si>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</si>
  <si>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</si>
  <si>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</si>
  <si>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</si>
  <si>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</si>
  <si>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</si>
  <si>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</si>
  <si>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</si>
  <si>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</si>
  <si>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</si>
  <si>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</si>
  <si>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</si>
  <si>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</si>
  <si>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</si>
  <si>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</si>
  <si>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</si>
  <si>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</si>
  <si>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</si>
  <si>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</si>
  <si>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</si>
  <si>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</si>
  <si>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</si>
  <si>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</si>
  <si>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</si>
  <si>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</si>
  <si>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</si>
  <si>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</si>
  <si>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</si>
  <si>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</si>
  <si>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</si>
  <si>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</si>
  <si>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</si>
  <si>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</si>
  <si>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</si>
  <si>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</si>
  <si>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</si>
  <si>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</si>
  <si>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</si>
  <si>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</si>
  <si>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</si>
  <si>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</si>
  <si>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</si>
  <si>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</si>
  <si>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</si>
  <si>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</si>
  <si>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</si>
  <si>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</si>
  <si>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</si>
  <si>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</si>
  <si>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</si>
  <si>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</si>
  <si>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</si>
  <si>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</si>
  <si>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</si>
  <si>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</si>
  <si>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</si>
  <si>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</si>
  <si>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</si>
  <si>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</si>
  <si>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</si>
  <si>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</si>
  <si>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</si>
  <si>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</si>
  <si>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</si>
  <si>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</si>
  <si>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</si>
  <si>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</si>
  <si>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</si>
  <si>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</si>
  <si>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</si>
  <si>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</si>
  <si>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</si>
  <si>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</si>
  <si>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</si>
  <si>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</si>
  <si>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</si>
  <si>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</si>
  <si>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</si>
  <si>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</si>
  <si>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</si>
  <si>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</si>
  <si>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</si>
  <si>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</si>
  <si>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</si>
  <si>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</si>
  <si>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</si>
  <si>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</si>
  <si>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</si>
  <si>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</si>
  <si>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</si>
  <si>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</si>
  <si>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</si>
  <si>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</si>
  <si>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</si>
  <si>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</si>
  <si>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</si>
  <si>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</si>
  <si>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</si>
  <si>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</si>
  <si>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</si>
  <si>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</si>
  <si>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</si>
  <si>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</si>
  <si>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</si>
  <si>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</si>
  <si>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</si>
  <si>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</si>
  <si>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</si>
  <si>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</si>
  <si>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</si>
  <si>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</si>
  <si>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</si>
  <si>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</si>
  <si>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</si>
  <si>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</si>
  <si>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</si>
  <si>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</si>
  <si>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</si>
  <si>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</si>
  <si>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</si>
  <si>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</si>
  <si>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</si>
  <si>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</si>
  <si>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</si>
  <si>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</si>
  <si>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</si>
  <si>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</si>
  <si>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</si>
  <si>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</si>
  <si>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</si>
  <si>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</si>
  <si>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</si>
  <si>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</si>
  <si>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</si>
  <si>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</si>
  <si>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</si>
  <si>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</si>
  <si>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</si>
  <si>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</si>
  <si>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</si>
  <si>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</si>
  <si>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</si>
  <si>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</si>
  <si>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</si>
  <si>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</si>
  <si>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</si>
  <si>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</si>
  <si>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</si>
  <si>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</si>
  <si>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</si>
  <si>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</si>
  <si>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</si>
  <si>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</si>
  <si>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</si>
  <si>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</si>
  <si>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</si>
  <si>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</si>
  <si>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</si>
  <si>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</si>
  <si>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</si>
  <si>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</si>
  <si>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</si>
  <si>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</si>
  <si>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</si>
  <si>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</si>
  <si>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</si>
  <si>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</si>
  <si>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</si>
  <si>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</si>
  <si>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</si>
  <si>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</si>
  <si>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</si>
  <si>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</si>
  <si>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</si>
  <si>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</si>
  <si>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</si>
  <si>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</si>
  <si>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</si>
  <si>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</si>
  <si>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</si>
  <si>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</si>
  <si>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</si>
  <si>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</si>
  <si>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</si>
  <si>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</si>
  <si>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</si>
  <si>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</si>
  <si>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</si>
  <si>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</si>
  <si>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</si>
  <si>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</si>
  <si>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</si>
  <si>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</si>
  <si>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</si>
  <si>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</si>
  <si>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</si>
  <si>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</si>
  <si>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</si>
  <si>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</si>
  <si>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</si>
  <si>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</si>
  <si>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</si>
  <si>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</si>
  <si>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</si>
  <si>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</si>
  <si>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</si>
  <si>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</si>
  <si>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</si>
  <si>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</si>
  <si>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</si>
  <si>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</si>
  <si>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</si>
  <si>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</si>
  <si>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</si>
  <si>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</si>
  <si>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</si>
  <si>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</si>
  <si>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</si>
  <si>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</si>
  <si>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</si>
  <si>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</si>
  <si>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</si>
  <si>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</si>
  <si>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</si>
  <si>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</si>
  <si>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</si>
  <si>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</si>
  <si>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</si>
  <si>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</si>
  <si>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</si>
  <si>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</si>
  <si>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</si>
  <si>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</si>
  <si>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</si>
  <si>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</si>
  <si>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</si>
  <si>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</si>
  <si>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</si>
  <si>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</si>
  <si>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</si>
  <si>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</si>
  <si>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</si>
  <si>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</si>
  <si>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</si>
  <si>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</si>
  <si>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</si>
  <si>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</si>
  <si>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</si>
  <si>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</si>
  <si>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</si>
  <si>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</si>
  <si>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</si>
  <si>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</si>
  <si>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</si>
  <si>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</si>
  <si>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</si>
  <si>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</si>
  <si>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</si>
  <si>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</si>
  <si>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</si>
  <si>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</si>
  <si>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</si>
  <si>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</si>
  <si>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</si>
  <si>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</si>
  <si>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</si>
  <si>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</si>
  <si>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</si>
  <si>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</si>
  <si>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</si>
  <si>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</si>
  <si>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</si>
  <si>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</si>
  <si>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</si>
  <si>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</si>
  <si>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</si>
  <si>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</si>
  <si>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</si>
  <si>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</si>
  <si>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</si>
  <si>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</si>
  <si>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</si>
  <si>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</si>
  <si>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</si>
  <si>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</si>
  <si>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</si>
  <si>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</si>
  <si>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</si>
  <si>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</si>
  <si>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</si>
  <si>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</si>
  <si>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</si>
  <si>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</si>
  <si>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</si>
  <si>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</si>
  <si>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</si>
  <si>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</si>
  <si>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</si>
  <si>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</si>
  <si>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</si>
  <si>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</si>
  <si>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</si>
  <si>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</si>
  <si>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</si>
  <si>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</si>
  <si>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</si>
  <si>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</si>
  <si>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</si>
  <si>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</si>
  <si>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</si>
  <si>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</si>
  <si>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</si>
  <si>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</si>
  <si>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</si>
  <si>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</si>
  <si>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</si>
  <si>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</si>
  <si>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</si>
  <si>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</si>
  <si>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</si>
  <si>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</si>
  <si>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</si>
  <si>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</si>
  <si>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</si>
  <si>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</si>
  <si>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</si>
  <si>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</si>
  <si>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</si>
  <si>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</si>
  <si>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</si>
  <si>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</si>
  <si>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</si>
  <si>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</si>
  <si>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</si>
  <si>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</si>
  <si>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</si>
  <si>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</si>
  <si>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</si>
  <si>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</si>
  <si>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</si>
  <si>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</si>
  <si>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</si>
  <si>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</si>
  <si>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</si>
  <si>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</si>
  <si>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</si>
  <si>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</si>
  <si>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</si>
  <si>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</si>
  <si>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</si>
  <si>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</si>
  <si>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</si>
  <si>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</si>
  <si>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</si>
  <si>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</si>
  <si>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</si>
  <si>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</si>
  <si>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</si>
  <si>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</si>
  <si>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</si>
  <si>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</si>
  <si>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</si>
  <si>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</si>
  <si>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</si>
  <si>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</si>
  <si>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</si>
  <si>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</si>
  <si>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</si>
  <si>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</si>
  <si>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</si>
  <si>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</si>
  <si>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</si>
  <si>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</si>
  <si>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</si>
  <si>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</si>
  <si>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</si>
  <si>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</si>
  <si>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</si>
  <si>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</si>
  <si>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</si>
  <si>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</si>
  <si>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</si>
  <si>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</si>
  <si>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</si>
  <si>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</si>
  <si>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</si>
  <si>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</si>
  <si>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</si>
  <si>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</si>
  <si>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</si>
  <si>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</si>
  <si>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</si>
  <si>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</si>
  <si>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</si>
  <si>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</si>
  <si>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</si>
  <si>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</si>
  <si>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</si>
  <si>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</si>
  <si>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</si>
  <si>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</si>
  <si>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</si>
  <si>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</si>
  <si>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</si>
  <si>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</si>
  <si>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</si>
  <si>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</si>
  <si>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</si>
  <si>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</si>
  <si>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</si>
  <si>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</si>
  <si>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</si>
  <si>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</si>
  <si>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</si>
  <si>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</si>
  <si>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</si>
  <si>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</si>
  <si>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</si>
  <si>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</si>
  <si>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</si>
  <si>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</si>
  <si>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</si>
  <si>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</si>
  <si>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</si>
  <si>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</si>
  <si>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</si>
  <si>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</si>
  <si>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</si>
  <si>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</si>
  <si>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</si>
  <si>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</si>
  <si>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</si>
  <si>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</si>
  <si>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</si>
  <si>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</si>
  <si>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</si>
  <si>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</si>
  <si>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</si>
  <si>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</si>
  <si>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</si>
  <si>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</si>
  <si>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</si>
  <si>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</si>
  <si>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</si>
  <si>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</si>
  <si>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</si>
  <si>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</si>
  <si>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</si>
  <si>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</si>
  <si>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</si>
  <si>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</si>
  <si>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</si>
  <si>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</si>
  <si>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</si>
  <si>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</si>
  <si>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</si>
  <si>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</si>
  <si>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</si>
  <si>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</si>
  <si>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</si>
  <si>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</si>
  <si>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</si>
  <si>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</si>
  <si>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</si>
  <si>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</si>
  <si>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</si>
  <si>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</si>
  <si>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</si>
  <si>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</si>
  <si>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</si>
  <si>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</si>
  <si>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</si>
  <si>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</si>
  <si>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</si>
  <si>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</si>
  <si>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</si>
  <si>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</si>
  <si>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</si>
  <si>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</si>
  <si>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</si>
  <si>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</si>
  <si>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</si>
  <si>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</si>
  <si>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</si>
  <si>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</si>
  <si>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</si>
  <si>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</si>
  <si>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</si>
  <si>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</si>
  <si>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</si>
  <si>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</si>
  <si>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</si>
  <si>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</si>
  <si>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</si>
  <si>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</si>
  <si>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</si>
  <si>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</si>
  <si>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</si>
  <si>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</si>
  <si>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</si>
  <si>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</si>
  <si>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</si>
  <si>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</si>
  <si>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</si>
  <si>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</si>
  <si>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</si>
  <si>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</si>
  <si>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</si>
  <si>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</si>
  <si>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</si>
  <si>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</si>
  <si>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</si>
  <si>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</si>
  <si>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</si>
  <si>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</si>
  <si>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</si>
  <si>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</si>
  <si>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</si>
  <si>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</si>
  <si>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</si>
  <si>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</si>
  <si>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</si>
  <si>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</si>
  <si>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</si>
  <si>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</si>
  <si>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</si>
  <si>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</si>
  <si>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</si>
  <si>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</si>
  <si>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</si>
  <si>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</si>
  <si>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</si>
  <si>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</si>
  <si>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</si>
  <si>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</si>
  <si>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</si>
  <si>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</si>
  <si>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</si>
  <si>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</si>
  <si>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</si>
  <si>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</si>
  <si>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</si>
  <si>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</si>
  <si>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</si>
  <si>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</si>
  <si>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</si>
  <si>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</si>
  <si>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</si>
  <si>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</si>
  <si>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</si>
  <si>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</si>
  <si>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</si>
  <si>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</si>
  <si>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</si>
  <si>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</si>
  <si>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</si>
  <si>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</si>
  <si>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</si>
  <si>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</si>
  <si>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</si>
  <si>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</si>
  <si>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</si>
  <si>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</si>
  <si>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</si>
  <si>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</si>
  <si>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</si>
  <si>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</si>
  <si>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</si>
  <si>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</si>
  <si>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</si>
  <si>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</si>
  <si>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</si>
  <si>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</si>
  <si>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</si>
  <si>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</si>
  <si>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</si>
  <si>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</si>
  <si>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</si>
  <si>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</si>
  <si>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</si>
  <si>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</si>
  <si>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</si>
  <si>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</si>
  <si>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</si>
  <si>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</si>
  <si>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</si>
  <si>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</si>
  <si>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</si>
  <si>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</si>
  <si>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</si>
  <si>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</si>
  <si>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</si>
  <si>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</si>
  <si>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</si>
  <si>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</si>
  <si>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</si>
  <si>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</si>
  <si>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</si>
  <si>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</si>
  <si>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</si>
  <si>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</si>
  <si>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</si>
  <si>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</si>
  <si>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</si>
  <si>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</si>
  <si>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</si>
  <si>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</si>
  <si>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</si>
  <si>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</si>
  <si>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</si>
  <si>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</si>
  <si>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</si>
  <si>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</si>
  <si>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</si>
  <si>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</si>
  <si>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</si>
  <si>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</si>
  <si>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</si>
  <si>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</si>
  <si>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</si>
  <si>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</si>
  <si>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</si>
  <si>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</si>
  <si>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</si>
  <si>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</si>
  <si>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</si>
  <si>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</si>
  <si>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</si>
  <si>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</si>
  <si>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</si>
  <si>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</si>
  <si>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</si>
  <si>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</si>
  <si>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</si>
  <si>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</si>
  <si>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</si>
  <si>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</si>
  <si>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</si>
  <si>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</si>
  <si>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</si>
  <si>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</si>
  <si>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</si>
  <si>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</si>
  <si>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</si>
  <si>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</si>
  <si>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</si>
  <si>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</si>
  <si>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</si>
  <si>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</si>
  <si>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</si>
  <si>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</si>
  <si>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</si>
  <si>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</si>
  <si>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</si>
  <si>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</si>
  <si>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</si>
  <si>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</si>
  <si>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</si>
  <si>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</si>
  <si>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</si>
  <si>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</si>
  <si>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</si>
  <si>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</si>
  <si>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</si>
  <si>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</si>
  <si>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</si>
  <si>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</si>
  <si>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</si>
  <si>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</si>
  <si>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</si>
  <si>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</si>
  <si>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</si>
  <si>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</si>
  <si>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</si>
  <si>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</si>
  <si>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</si>
  <si>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</si>
  <si>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</si>
  <si>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</si>
  <si>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</si>
  <si>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</si>
  <si>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</si>
  <si>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</si>
  <si>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</si>
  <si>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</si>
  <si>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</si>
  <si>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</si>
  <si>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</si>
  <si>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</si>
  <si>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</si>
  <si>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</si>
  <si>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</si>
  <si>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</si>
  <si>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</si>
  <si>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</si>
  <si>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</si>
  <si>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</si>
  <si>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</si>
  <si>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</si>
  <si>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</si>
  <si>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</si>
  <si>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</si>
  <si>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</si>
  <si>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</si>
  <si>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</si>
  <si>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</si>
  <si>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</si>
  <si>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</si>
  <si>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</si>
  <si>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</si>
  <si>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</si>
  <si>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</si>
  <si>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</si>
  <si>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</si>
  <si>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</si>
  <si>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</si>
  <si>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</si>
  <si>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</si>
  <si>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</si>
  <si>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</si>
  <si>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</si>
  <si>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</si>
  <si>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</si>
  <si>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</si>
  <si>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</si>
  <si>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</si>
  <si>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</si>
  <si>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</si>
  <si>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</si>
  <si>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</si>
  <si>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</si>
  <si>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</si>
  <si>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</si>
  <si>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</si>
  <si>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</si>
  <si>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</si>
  <si>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</si>
  <si>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</si>
  <si>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</si>
  <si>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</si>
  <si>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</si>
  <si>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</si>
  <si>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</si>
  <si>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</si>
  <si>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</si>
  <si>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</si>
  <si>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</si>
  <si>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</si>
  <si>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</si>
  <si>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</si>
  <si>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</si>
  <si>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</si>
  <si>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</si>
  <si>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</si>
  <si>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</si>
  <si>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</si>
  <si>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</si>
  <si>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</si>
  <si>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</si>
  <si>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</si>
  <si>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</si>
  <si>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</si>
  <si>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</si>
  <si>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</si>
  <si>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</si>
  <si>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</si>
  <si>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</si>
  <si>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</si>
  <si>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</si>
  <si>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</si>
  <si>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</si>
  <si>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</si>
  <si>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</si>
  <si>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</si>
  <si>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</si>
  <si>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</si>
  <si>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</si>
  <si>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</si>
  <si>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</si>
  <si>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</si>
  <si>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</si>
  <si>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</si>
  <si>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</si>
  <si>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</si>
  <si>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</si>
  <si>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</si>
  <si>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</si>
  <si>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</si>
  <si>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</si>
  <si>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</si>
  <si>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</si>
  <si>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</si>
  <si>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</si>
  <si>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</si>
  <si>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</si>
  <si>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</si>
  <si>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</si>
  <si>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</si>
  <si>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</si>
  <si>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</si>
  <si>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</si>
  <si>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</si>
  <si>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</si>
  <si>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</si>
  <si>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</si>
  <si>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</si>
  <si>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</si>
  <si>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</si>
  <si>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</si>
  <si>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</si>
  <si>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</si>
  <si>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</si>
  <si>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</si>
  <si>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</si>
  <si>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</si>
  <si>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</si>
  <si>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</si>
  <si>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</si>
  <si>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</si>
  <si>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</si>
  <si>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</si>
  <si>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</si>
  <si>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</si>
  <si>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</si>
  <si>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</si>
  <si>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</si>
  <si>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</si>
  <si>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</si>
  <si>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</si>
  <si>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</si>
  <si>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</si>
  <si>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</si>
  <si>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</si>
  <si>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</si>
  <si>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</si>
  <si>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</si>
  <si>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</si>
  <si>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</si>
  <si>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</si>
  <si>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</si>
  <si>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</si>
  <si>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</si>
  <si>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</si>
  <si>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</si>
  <si>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</si>
  <si>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</si>
  <si>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</si>
  <si>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</si>
  <si>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</si>
  <si>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</si>
  <si>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</si>
  <si>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</si>
  <si>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</si>
  <si>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</si>
  <si>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</si>
  <si>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</si>
  <si>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</si>
  <si>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</si>
  <si>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</si>
  <si>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</si>
  <si>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</si>
  <si>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</si>
  <si>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</si>
  <si>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</si>
  <si>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</si>
  <si>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</si>
  <si>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</si>
  <si>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</si>
  <si>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</si>
  <si>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</si>
  <si>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</si>
  <si>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</si>
  <si>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</si>
  <si>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</si>
  <si>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</si>
  <si>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</si>
  <si>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</si>
  <si>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</si>
  <si>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</si>
  <si>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</si>
  <si>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</si>
  <si>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</si>
  <si>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</si>
  <si>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</si>
  <si>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</si>
  <si>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</si>
  <si>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</si>
  <si>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</si>
  <si>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</si>
  <si>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</si>
  <si>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</si>
  <si>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</si>
  <si>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</si>
  <si>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</si>
  <si>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</si>
  <si>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</si>
  <si>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</si>
  <si>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</si>
  <si>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</si>
  <si>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</si>
  <si>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</si>
  <si>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</si>
  <si>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</si>
  <si>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</si>
  <si>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</si>
  <si>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</si>
  <si>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</si>
  <si>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</si>
  <si>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</si>
  <si>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</si>
  <si>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</si>
  <si>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</si>
  <si>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</si>
  <si>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</si>
  <si>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</si>
  <si>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</si>
  <si>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</si>
  <si>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</si>
  <si>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</si>
  <si>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</si>
  <si>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</si>
  <si>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</si>
  <si>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</si>
  <si>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</si>
  <si>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</si>
  <si>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</si>
  <si>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</si>
  <si>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</si>
  <si>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</si>
  <si>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</si>
  <si>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</si>
  <si>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</si>
  <si>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</si>
  <si>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</si>
  <si>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</si>
  <si>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</si>
  <si>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</si>
  <si>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</si>
  <si>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</si>
  <si>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</si>
  <si>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</si>
  <si>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</si>
  <si>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</si>
  <si>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</si>
  <si>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</si>
  <si>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</si>
  <si>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</si>
  <si>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</si>
  <si>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</si>
  <si>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</si>
  <si>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</si>
  <si>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</si>
  <si>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</si>
  <si>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</si>
  <si>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</si>
  <si>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</si>
  <si>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</si>
  <si>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</si>
  <si>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</si>
  <si>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</si>
  <si>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</si>
  <si>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</si>
  <si>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</si>
  <si>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</si>
  <si>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</si>
  <si>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</si>
  <si>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</si>
  <si>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</si>
  <si>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</si>
  <si>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</si>
  <si>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</si>
  <si>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</si>
  <si>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</si>
  <si>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</si>
  <si>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</si>
  <si>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</si>
  <si>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</si>
  <si>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</si>
  <si>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</si>
  <si>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</si>
  <si>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</si>
  <si>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</si>
  <si>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</si>
  <si>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</si>
  <si>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</si>
  <si>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</si>
  <si>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</si>
  <si>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</si>
  <si>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</si>
  <si>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</si>
  <si>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</si>
  <si>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</si>
  <si>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</si>
  <si>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</si>
  <si>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</si>
  <si>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</si>
  <si>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</si>
  <si>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</si>
  <si>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</si>
  <si>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</si>
  <si>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</si>
  <si>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</si>
  <si>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</si>
  <si>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</si>
  <si>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</si>
  <si>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</si>
  <si>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</si>
  <si>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</si>
  <si>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</si>
  <si>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</si>
  <si>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</si>
  <si>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</si>
  <si>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</si>
  <si>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</si>
  <si>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</si>
  <si>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</si>
  <si>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</si>
  <si>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</si>
  <si>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</si>
  <si>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</si>
  <si>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</si>
  <si>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</si>
  <si>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</si>
  <si>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</si>
  <si>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</si>
  <si>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</si>
  <si>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</si>
  <si>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</si>
  <si>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</si>
  <si>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</si>
  <si>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</si>
  <si>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</si>
  <si>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</si>
  <si>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</si>
  <si>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</si>
  <si>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</si>
  <si>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</si>
  <si>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</si>
  <si>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</si>
  <si>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</si>
  <si>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</si>
  <si>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</si>
  <si>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</si>
  <si>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</si>
  <si>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</si>
  <si>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</si>
  <si>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</si>
  <si>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</si>
  <si>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</si>
  <si>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</si>
  <si>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</si>
  <si>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</si>
  <si>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</si>
  <si>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</si>
  <si>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</si>
  <si>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</si>
  <si>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</si>
  <si>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</si>
  <si>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</si>
  <si>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</si>
  <si>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</si>
  <si>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</si>
  <si>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</si>
  <si>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</si>
  <si>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</si>
  <si>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</si>
  <si>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</si>
  <si>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</si>
  <si>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</si>
  <si>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</si>
  <si>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</si>
  <si>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</si>
  <si>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</si>
  <si>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</si>
  <si>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</si>
  <si>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</si>
  <si>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</si>
  <si>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</si>
  <si>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</si>
  <si>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</si>
  <si>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</si>
  <si>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</si>
  <si>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</si>
  <si>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</si>
  <si>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</si>
  <si>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</si>
  <si>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</si>
  <si>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</si>
  <si>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</si>
  <si>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</si>
  <si>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</si>
  <si>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</si>
  <si>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</si>
  <si>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</si>
  <si>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</si>
  <si>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</si>
  <si>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</si>
  <si>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</si>
  <si>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</si>
  <si>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</si>
  <si>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</si>
  <si>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</si>
  <si>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</si>
  <si>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</si>
  <si>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</si>
  <si>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</si>
  <si>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</si>
  <si>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</si>
  <si>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</si>
  <si>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</si>
  <si>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</si>
  <si>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</si>
  <si>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</si>
  <si>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</si>
  <si>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</si>
  <si>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</si>
  <si>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</si>
  <si>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</si>
  <si>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</si>
  <si>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</si>
  <si>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</si>
  <si>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</si>
  <si>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</si>
  <si>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</si>
  <si>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</si>
  <si>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</si>
  <si>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</si>
  <si>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</si>
  <si>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</si>
  <si>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</si>
  <si>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</si>
  <si>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</si>
  <si>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</si>
  <si>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</si>
  <si>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</si>
  <si>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</si>
  <si>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</si>
  <si>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</si>
  <si>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</si>
  <si>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</si>
  <si>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</si>
  <si>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</si>
  <si>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</si>
  <si>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</si>
  <si>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</si>
  <si>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</si>
  <si>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</si>
  <si>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</si>
  <si>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</si>
  <si>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</si>
  <si>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</si>
  <si>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</si>
  <si>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</si>
  <si>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</si>
  <si>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</si>
  <si>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</si>
  <si>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</si>
  <si>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</si>
  <si>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</si>
  <si>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</si>
  <si>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</si>
  <si>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</si>
  <si>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</si>
  <si>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</si>
  <si>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</si>
  <si>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</si>
  <si>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</si>
  <si>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</si>
  <si>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</si>
  <si>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</si>
  <si>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</si>
  <si>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</si>
  <si>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</si>
  <si>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</si>
  <si>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</si>
  <si>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</si>
  <si>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</si>
  <si>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</si>
  <si>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</si>
  <si>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</si>
  <si>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</si>
  <si>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</si>
  <si>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</si>
  <si>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</si>
  <si>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</si>
  <si>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</si>
  <si>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</si>
  <si>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</si>
  <si>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</si>
  <si>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</si>
  <si>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</si>
  <si>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</si>
  <si>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</si>
  <si>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</si>
  <si>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</si>
  <si>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</si>
  <si>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</si>
  <si>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</si>
  <si>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</si>
  <si>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</si>
  <si>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</si>
  <si>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</si>
  <si>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</si>
  <si>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</si>
  <si>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</si>
  <si>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</si>
  <si>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</si>
  <si>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</si>
  <si>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</si>
  <si>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</si>
  <si>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</si>
  <si>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</si>
  <si>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</si>
  <si>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</si>
  <si>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</si>
  <si>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</si>
  <si>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</si>
  <si>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</si>
  <si>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</si>
  <si>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</si>
  <si>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</si>
  <si>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</si>
  <si>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</si>
  <si>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</si>
  <si>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</si>
  <si>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</si>
  <si>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</si>
  <si>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</si>
  <si>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</si>
  <si>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</si>
  <si>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</si>
  <si>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</si>
  <si>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</si>
  <si>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</si>
  <si>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</si>
  <si>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</si>
  <si>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</si>
  <si>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</si>
  <si>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</si>
  <si>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</si>
  <si>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</si>
  <si>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</si>
  <si>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</si>
  <si>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</si>
  <si>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</si>
  <si>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</si>
  <si>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</si>
  <si>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</si>
  <si>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</si>
  <si>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</si>
  <si>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</si>
  <si>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</si>
  <si>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</si>
  <si>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</si>
  <si>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</si>
  <si>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</si>
  <si>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</si>
  <si>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</si>
  <si>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</si>
  <si>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</si>
  <si>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</si>
  <si>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</si>
  <si>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</si>
  <si>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</si>
  <si>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</si>
  <si>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</si>
  <si>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</si>
  <si>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</si>
  <si>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</si>
  <si>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</si>
  <si>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</si>
  <si>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</si>
  <si>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</si>
  <si>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</si>
  <si>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</si>
  <si>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</si>
  <si>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</si>
  <si>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</si>
  <si>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</si>
  <si>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</si>
  <si>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</si>
  <si>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</si>
  <si>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</si>
  <si>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</si>
  <si>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</si>
  <si>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</si>
  <si>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</si>
  <si>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</si>
  <si>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</si>
  <si>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</si>
  <si>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</si>
  <si>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</si>
  <si>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</si>
  <si>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</si>
  <si>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</si>
  <si>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</si>
  <si>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</si>
  <si>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</si>
  <si>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</si>
  <si>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</si>
  <si>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</si>
  <si>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</si>
  <si>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</si>
  <si>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</si>
  <si>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</si>
  <si>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</si>
  <si>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</si>
  <si>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</si>
  <si>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</si>
  <si>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</si>
  <si>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</si>
  <si>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</si>
  <si>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</si>
  <si>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</si>
  <si>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</si>
  <si>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</si>
  <si>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</si>
  <si>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</si>
  <si>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</si>
  <si>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</si>
  <si>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</si>
  <si>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</si>
  <si>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</si>
  <si>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</si>
  <si>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</si>
  <si>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</si>
  <si>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</si>
  <si>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</si>
  <si>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</si>
  <si>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</si>
  <si>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</si>
  <si>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</si>
  <si>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</si>
  <si>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</si>
  <si>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</si>
  <si>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</si>
  <si>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</si>
  <si>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</si>
  <si>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</si>
  <si>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</si>
  <si>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</si>
  <si>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</si>
  <si>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</si>
  <si>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</si>
  <si>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</si>
  <si>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</si>
  <si>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</si>
  <si>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</si>
  <si>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</si>
  <si>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</si>
  <si>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</si>
  <si>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</si>
  <si>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</si>
  <si>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</si>
  <si>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</si>
  <si>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</si>
  <si>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</si>
  <si>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</si>
  <si>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</si>
  <si>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</si>
  <si>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</si>
  <si>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</si>
  <si>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</si>
  <si>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</si>
  <si>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</si>
  <si>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</si>
  <si>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</si>
  <si>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</si>
  <si>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</si>
  <si>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</si>
  <si>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</si>
  <si>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</si>
  <si>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</si>
  <si>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</si>
  <si>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</si>
  <si>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</si>
  <si>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</si>
  <si>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</si>
  <si>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</si>
  <si>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</si>
  <si>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</si>
  <si>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</si>
  <si>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</si>
  <si>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</si>
  <si>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</si>
  <si>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</si>
  <si>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</si>
  <si>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</si>
  <si>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</si>
  <si>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</si>
  <si>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</si>
  <si>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</si>
  <si>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</si>
  <si>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</si>
  <si>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</si>
  <si>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</si>
  <si>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</si>
  <si>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</si>
  <si>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</si>
  <si>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</si>
  <si>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</si>
  <si>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</si>
  <si>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</si>
  <si>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</si>
  <si>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</si>
  <si>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</si>
  <si>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</si>
  <si>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</si>
  <si>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</si>
  <si>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</si>
  <si>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</si>
  <si>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</si>
  <si>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</si>
  <si>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</si>
  <si>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</si>
  <si>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</si>
  <si>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</si>
  <si>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</si>
  <si>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</si>
  <si>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</si>
  <si>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</si>
  <si>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</si>
  <si>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</si>
  <si>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</si>
  <si>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</si>
  <si>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</si>
  <si>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</si>
  <si>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</si>
  <si>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</si>
  <si>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</si>
  <si>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</si>
  <si>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</si>
  <si>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</si>
  <si>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</si>
  <si>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</si>
  <si>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</si>
  <si>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</si>
  <si>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</si>
  <si>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</si>
  <si>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</si>
  <si>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</si>
  <si>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</si>
  <si>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</si>
  <si>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</si>
  <si>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</si>
  <si>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</si>
  <si>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</si>
  <si>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</si>
  <si>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</si>
  <si>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</si>
  <si>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</si>
  <si>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</si>
  <si>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</si>
  <si>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</si>
  <si>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</si>
  <si>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</si>
  <si>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</si>
  <si>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</si>
  <si>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</si>
  <si>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</si>
  <si>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</si>
  <si>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</si>
  <si>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</si>
  <si>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</si>
  <si>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</si>
  <si>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</si>
  <si>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</si>
  <si>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</si>
  <si>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</si>
  <si>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</si>
  <si>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</si>
  <si>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</si>
  <si>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</si>
  <si>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</si>
  <si>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</si>
  <si>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</si>
  <si>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</si>
  <si>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</si>
  <si>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</si>
  <si>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</si>
  <si>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</si>
  <si>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</si>
  <si>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</si>
  <si>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</si>
  <si>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</si>
  <si>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</si>
  <si>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</si>
  <si>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</si>
  <si>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</si>
  <si>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</si>
  <si>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</si>
  <si>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</si>
  <si>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</si>
  <si>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</si>
  <si>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</si>
  <si>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</si>
  <si>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</si>
  <si>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</si>
  <si>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</si>
  <si>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</si>
  <si>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</si>
  <si>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</si>
  <si>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</si>
  <si>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</si>
  <si>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</si>
  <si>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</si>
  <si>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</si>
  <si>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</si>
  <si>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</si>
  <si>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</si>
  <si>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</si>
  <si>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</si>
  <si>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</si>
  <si>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</si>
  <si>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</si>
  <si>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</si>
  <si>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</si>
  <si>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</si>
  <si>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</si>
  <si>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</si>
  <si>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</si>
  <si>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</si>
  <si>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</si>
  <si>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</si>
  <si>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</si>
  <si>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</si>
  <si>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</si>
  <si>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</si>
  <si>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</si>
  <si>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</si>
  <si>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</si>
  <si>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</si>
  <si>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</si>
  <si>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</si>
  <si>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</si>
  <si>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</si>
  <si>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</si>
  <si>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</si>
  <si>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</si>
  <si>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</si>
  <si>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</si>
  <si>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</si>
  <si>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</si>
  <si>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</si>
  <si>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</si>
  <si>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</si>
  <si>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</si>
  <si>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</si>
  <si>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</si>
  <si>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</si>
  <si>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</si>
  <si>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</si>
  <si>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</si>
  <si>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</si>
  <si>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</si>
  <si>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</si>
  <si>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</si>
  <si>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</si>
  <si>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</si>
  <si>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</si>
  <si>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</si>
  <si>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</si>
  <si>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</si>
  <si>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</si>
  <si>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</si>
  <si>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</si>
  <si>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</si>
  <si>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</si>
  <si>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</si>
  <si>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</si>
  <si>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</si>
  <si>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</si>
  <si>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</si>
  <si>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</si>
  <si>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</si>
  <si>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</si>
  <si>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</si>
  <si>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</si>
  <si>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</si>
  <si>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</si>
  <si>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</si>
  <si>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</si>
  <si>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</si>
  <si>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</si>
  <si>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</si>
  <si>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</si>
  <si>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</si>
  <si>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</si>
  <si>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</si>
  <si>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</si>
  <si>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</si>
  <si>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</si>
  <si>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</si>
  <si>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</si>
  <si>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</si>
  <si>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</si>
  <si>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</si>
  <si>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</si>
  <si>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</si>
  <si>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</si>
  <si>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</si>
  <si>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</si>
  <si>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</si>
  <si>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</si>
  <si>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</si>
  <si>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</si>
  <si>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</si>
  <si>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</si>
  <si>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</si>
  <si>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</si>
  <si>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</si>
  <si>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</si>
  <si>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</si>
  <si>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</si>
  <si>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</si>
  <si>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</si>
  <si>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</si>
  <si>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</si>
  <si>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</si>
  <si>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</si>
  <si>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</si>
  <si>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</si>
  <si>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</si>
  <si>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</si>
  <si>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</si>
  <si>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</si>
  <si>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</si>
  <si>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</si>
  <si>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</si>
  <si>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</si>
  <si>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</si>
  <si>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</si>
  <si>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</si>
  <si>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</si>
  <si>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</si>
  <si>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</si>
  <si>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</si>
  <si>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</si>
  <si>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</si>
  <si>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</si>
  <si>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</si>
  <si>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</si>
  <si>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</si>
  <si>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</si>
  <si>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</si>
  <si>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</si>
  <si>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</si>
  <si>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</si>
  <si>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</si>
  <si>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</si>
  <si>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</si>
  <si>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</si>
  <si>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</si>
  <si>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</si>
  <si>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</si>
  <si>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</si>
  <si>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</si>
  <si>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</si>
  <si>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</si>
  <si>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</si>
  <si>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</si>
  <si>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</si>
  <si>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</si>
  <si>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</si>
  <si>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</si>
  <si>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</si>
  <si>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</si>
  <si>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</si>
  <si>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</si>
  <si>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</si>
  <si>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</si>
  <si>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</si>
  <si>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</si>
  <si>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</si>
  <si>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</si>
  <si>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</si>
  <si>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</si>
  <si>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</si>
  <si>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</si>
  <si>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</si>
  <si>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</si>
  <si>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</si>
  <si>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</si>
  <si>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</si>
  <si>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</si>
  <si>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</si>
  <si>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</si>
  <si>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</si>
  <si>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</si>
  <si>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</si>
  <si>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</si>
  <si>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</si>
  <si>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</si>
  <si>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</si>
  <si>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</si>
  <si>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</si>
  <si>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</si>
  <si>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</si>
  <si>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</si>
  <si>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</si>
  <si>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</si>
  <si>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</si>
  <si>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</si>
  <si>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</si>
  <si>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</si>
  <si>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</si>
  <si>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</si>
  <si>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</si>
  <si>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</si>
  <si>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</si>
  <si>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</si>
  <si>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</si>
  <si>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</si>
  <si>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</si>
  <si>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</si>
  <si>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</si>
  <si>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</si>
  <si>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</si>
  <si>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</si>
  <si>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</si>
  <si>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</si>
  <si>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</si>
  <si>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</si>
  <si>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</si>
  <si>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</si>
  <si>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</si>
  <si>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</si>
  <si>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</si>
  <si>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</si>
  <si>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</si>
  <si>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</si>
  <si>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</si>
  <si>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</si>
  <si>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</si>
  <si>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</si>
  <si>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</si>
  <si>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</si>
  <si>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</si>
  <si>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</si>
  <si>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</si>
  <si>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</si>
  <si>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</si>
  <si>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</si>
  <si>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</si>
  <si>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</si>
  <si>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</si>
  <si>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</si>
  <si>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</si>
  <si>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</si>
  <si>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</si>
  <si>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</si>
  <si>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</si>
  <si>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</si>
  <si>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</si>
  <si>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</si>
  <si>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</si>
  <si>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</si>
  <si>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</si>
  <si>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</si>
  <si>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</si>
  <si>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</si>
  <si>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</si>
  <si>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</si>
  <si>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</si>
  <si>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</si>
  <si>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</si>
  <si>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</si>
  <si>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</si>
  <si>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</si>
  <si>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</si>
  <si>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</si>
  <si>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</si>
  <si>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</si>
  <si>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</si>
  <si>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</si>
  <si>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</si>
  <si>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</si>
  <si>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</si>
  <si>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</si>
  <si>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</si>
  <si>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</si>
  <si>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</si>
  <si>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</si>
  <si>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</si>
  <si>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</si>
  <si>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</si>
  <si>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</si>
  <si>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</si>
  <si>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</si>
  <si>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</si>
  <si>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</si>
  <si>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</si>
  <si>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</si>
  <si>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</si>
  <si>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</si>
  <si>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</si>
  <si>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</si>
  <si>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</si>
  <si>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</si>
  <si>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</si>
  <si>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</si>
  <si>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</si>
  <si>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</si>
  <si>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</si>
  <si>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</si>
  <si>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</si>
  <si>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</si>
  <si>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</si>
  <si>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M10 Apr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</si>
</sst>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B1" zoomScaleNormal="100" workbookViewId="0">
      <selection activeCell="J147" sqref="J147"/>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M10 Apr</v>
      </c>
      <c r="J9" s="20" t="str">
        <f>CONCATENATE("Actual Month ",B10)</f>
        <v>Actual Month M10 Apr</v>
      </c>
      <c r="K9" s="1" t="s">
        <v>4649</v>
      </c>
    </row>
    <row r="10" spans="1:21" ht="12.95" customHeight="1" x14ac:dyDescent="0.2">
      <c r="A10" s="16">
        <v>2014</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NC082_OSA_2014_M10</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-163620</v>
      </c>
      <c r="K35" s="12" t="s">
        <v>1549</v>
      </c>
      <c r="S35" s="27" t="s">
        <v>4049</v>
      </c>
      <c r="T35" s="12" t="s">
        <v>4315</v>
      </c>
    </row>
    <row r="36" spans="5:20" ht="12.95" customHeight="1" x14ac:dyDescent="0.2">
      <c r="E36" s="5" t="s">
        <v>4651</v>
      </c>
      <c r="G36" s="5" t="s">
        <v>1550</v>
      </c>
      <c r="H36" s="9" t="s">
        <v>1551</v>
      </c>
      <c r="I36" s="22">
        <v>0</v>
      </c>
      <c r="J36" s="22">
        <v>-17966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-351496</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-2524</v>
      </c>
      <c r="K46" s="12" t="s">
        <v>1582</v>
      </c>
      <c r="S46" s="27" t="s">
        <v>4060</v>
      </c>
      <c r="T46" s="12" t="s">
        <v>4326</v>
      </c>
    </row>
    <row r="47" spans="5:20" ht="12.95" customHeight="1" x14ac:dyDescent="0.2">
      <c r="E47" s="5" t="s">
        <v>4651</v>
      </c>
      <c r="G47" s="5" t="s">
        <v>1583</v>
      </c>
      <c r="H47" s="9" t="s">
        <v>1584</v>
      </c>
      <c r="I47" s="22">
        <v>0</v>
      </c>
      <c r="J47" s="22">
        <v>-2606</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-391289</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-929501</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-929501</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929501</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929501</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929501</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929501</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-228551</v>
      </c>
      <c r="K102" s="12" t="s">
        <v>1700</v>
      </c>
      <c r="S102" s="27" t="s">
        <v>4111</v>
      </c>
      <c r="T102" s="12" t="s">
        <v>4315</v>
      </c>
    </row>
    <row r="103" spans="5:20" ht="12.95" customHeight="1" x14ac:dyDescent="0.2">
      <c r="E103" s="5" t="s">
        <v>1674</v>
      </c>
      <c r="G103" s="5" t="s">
        <v>1550</v>
      </c>
      <c r="H103" s="9" t="s">
        <v>1551</v>
      </c>
      <c r="I103" s="22">
        <v>0</v>
      </c>
      <c r="J103" s="22">
        <v>-26495</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-4235</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-259281</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-259281</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259281</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259281</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259281</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259281</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-3979</v>
      </c>
      <c r="K145" s="12" t="s">
        <v>1745</v>
      </c>
      <c r="S145" s="27" t="s">
        <v>4151</v>
      </c>
      <c r="T145" s="12" t="s">
        <v>4358</v>
      </c>
    </row>
    <row r="146" spans="5:20" ht="12.95" customHeight="1" x14ac:dyDescent="0.2">
      <c r="E146" s="5" t="s">
        <v>1743</v>
      </c>
      <c r="G146" s="5" t="s">
        <v>4658</v>
      </c>
      <c r="H146" s="9" t="s">
        <v>4659</v>
      </c>
      <c r="I146" s="22">
        <v>0</v>
      </c>
      <c r="J146" s="22">
        <v>290832</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15545</v>
      </c>
      <c r="K149" s="12" t="s">
        <v>1749</v>
      </c>
      <c r="S149" s="27" t="s">
        <v>4155</v>
      </c>
      <c r="T149" s="12" t="s">
        <v>4362</v>
      </c>
    </row>
    <row r="150" spans="5:20" ht="12.95" customHeight="1" x14ac:dyDescent="0.2">
      <c r="E150" s="5" t="s">
        <v>1743</v>
      </c>
      <c r="G150" s="5" t="s">
        <v>4670</v>
      </c>
      <c r="H150" s="9" t="s">
        <v>4671</v>
      </c>
      <c r="I150" s="22">
        <v>0</v>
      </c>
      <c r="J150" s="22">
        <v>795825</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4750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9668</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1112641</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1112641</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1112641</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-670128</v>
      </c>
      <c r="K169" s="12" t="s">
        <v>1769</v>
      </c>
      <c r="S169" s="27" t="s">
        <v>4175</v>
      </c>
      <c r="T169" s="12" t="s">
        <v>4382</v>
      </c>
    </row>
    <row r="170" spans="5:20" ht="12.95" customHeight="1" x14ac:dyDescent="0.2">
      <c r="E170" s="5" t="s">
        <v>1743</v>
      </c>
      <c r="G170" s="5" t="s">
        <v>1550</v>
      </c>
      <c r="H170" s="9" t="s">
        <v>1551</v>
      </c>
      <c r="I170" s="22">
        <v>0</v>
      </c>
      <c r="J170" s="22">
        <v>-78762</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-1000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-4905</v>
      </c>
      <c r="K180" s="12" t="s">
        <v>1780</v>
      </c>
      <c r="S180" s="27" t="s">
        <v>4186</v>
      </c>
      <c r="T180" s="12" t="s">
        <v>4393</v>
      </c>
    </row>
    <row r="181" spans="5:20" ht="12.95" customHeight="1" x14ac:dyDescent="0.2">
      <c r="E181" s="5" t="s">
        <v>1743</v>
      </c>
      <c r="G181" s="5" t="s">
        <v>1583</v>
      </c>
      <c r="H181" s="9" t="s">
        <v>1584</v>
      </c>
      <c r="I181" s="22">
        <v>0</v>
      </c>
      <c r="J181" s="22">
        <v>-605704</v>
      </c>
      <c r="K181" s="12" t="s">
        <v>1781</v>
      </c>
      <c r="S181" s="27" t="s">
        <v>4187</v>
      </c>
      <c r="T181" s="12" t="s">
        <v>4394</v>
      </c>
    </row>
    <row r="182" spans="5:20" ht="12.95" customHeight="1" x14ac:dyDescent="0.2">
      <c r="E182" s="5" t="s">
        <v>1743</v>
      </c>
      <c r="G182" s="5" t="s">
        <v>1586</v>
      </c>
      <c r="H182" s="9" t="s">
        <v>1587</v>
      </c>
      <c r="I182" s="22">
        <v>0</v>
      </c>
      <c r="J182" s="22">
        <v>-1595428</v>
      </c>
      <c r="K182" s="12" t="s">
        <v>1782</v>
      </c>
      <c r="S182" s="27" t="s">
        <v>4188</v>
      </c>
      <c r="T182" s="12" t="s">
        <v>4395</v>
      </c>
    </row>
    <row r="183" spans="5:20" ht="12.95" customHeight="1" x14ac:dyDescent="0.2">
      <c r="E183" s="5" t="s">
        <v>1743</v>
      </c>
      <c r="G183" s="5" t="s">
        <v>1589</v>
      </c>
      <c r="H183" s="9" t="s">
        <v>1590</v>
      </c>
      <c r="I183" s="22">
        <v>0</v>
      </c>
      <c r="J183" s="22">
        <v>-167152</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-3123079</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-3123079</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4235720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4235720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4235720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4235720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-758041</v>
      </c>
      <c r="K236" s="12" t="s">
        <v>1838</v>
      </c>
      <c r="S236" s="27" t="s">
        <v>4241</v>
      </c>
      <c r="T236" s="12" t="s">
        <v>4449</v>
      </c>
    </row>
    <row r="237" spans="5:20" ht="12.95" customHeight="1" x14ac:dyDescent="0.2">
      <c r="E237" s="5" t="s">
        <v>1812</v>
      </c>
      <c r="G237" s="5" t="s">
        <v>1550</v>
      </c>
      <c r="H237" s="9" t="s">
        <v>1551</v>
      </c>
      <c r="I237" s="22">
        <v>0</v>
      </c>
      <c r="J237" s="22">
        <v>-101560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-3099</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-6639</v>
      </c>
      <c r="K247" s="12" t="s">
        <v>1849</v>
      </c>
      <c r="S247" s="27" t="s">
        <v>4251</v>
      </c>
      <c r="T247" s="12" t="s">
        <v>4460</v>
      </c>
    </row>
    <row r="248" spans="5:20" ht="12.95" customHeight="1" x14ac:dyDescent="0.2">
      <c r="E248" s="5" t="s">
        <v>1812</v>
      </c>
      <c r="G248" s="5" t="s">
        <v>1583</v>
      </c>
      <c r="H248" s="9" t="s">
        <v>1584</v>
      </c>
      <c r="I248" s="22">
        <v>0</v>
      </c>
      <c r="J248" s="22">
        <v>-105004</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-65729</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-1040072</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-1040072</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1040841</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1040841</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1040841</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1040841</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-42053</v>
      </c>
      <c r="K303" s="12" t="s">
        <v>1907</v>
      </c>
      <c r="T303" s="12" t="s">
        <v>4449</v>
      </c>
    </row>
    <row r="304" spans="5:20" ht="12.95" customHeight="1" x14ac:dyDescent="0.2">
      <c r="E304" s="5" t="s">
        <v>1881</v>
      </c>
      <c r="G304" s="5" t="s">
        <v>1550</v>
      </c>
      <c r="H304" s="9" t="s">
        <v>1551</v>
      </c>
      <c r="I304" s="22">
        <v>0</v>
      </c>
      <c r="J304" s="22">
        <v>-5917</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-5595</v>
      </c>
      <c r="K314" s="12" t="s">
        <v>1918</v>
      </c>
      <c r="T314" s="12" t="s">
        <v>4460</v>
      </c>
    </row>
    <row r="315" spans="5:20" ht="12.95" customHeight="1" x14ac:dyDescent="0.2">
      <c r="E315" s="5" t="s">
        <v>1881</v>
      </c>
      <c r="G315" s="5" t="s">
        <v>1583</v>
      </c>
      <c r="H315" s="9" t="s">
        <v>1584</v>
      </c>
      <c r="I315" s="22">
        <v>0</v>
      </c>
      <c r="J315" s="22">
        <v>-17747</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-71312</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-71312</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71312</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71312</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71312</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71312</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-37002</v>
      </c>
      <c r="K437" s="12" t="s">
        <v>2045</v>
      </c>
      <c r="T437" s="12" t="s">
        <v>4449</v>
      </c>
    </row>
    <row r="438" spans="5:20" ht="12.95" customHeight="1" x14ac:dyDescent="0.2">
      <c r="E438" s="5" t="s">
        <v>2019</v>
      </c>
      <c r="G438" s="5" t="s">
        <v>1550</v>
      </c>
      <c r="H438" s="9" t="s">
        <v>1551</v>
      </c>
      <c r="I438" s="22">
        <v>0</v>
      </c>
      <c r="J438" s="22">
        <v>-2549</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-39551</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-39551</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39551</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39551</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39551</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39551</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-93093</v>
      </c>
      <c r="K571" s="12" t="s">
        <v>2183</v>
      </c>
      <c r="T571" s="12" t="s">
        <v>4516</v>
      </c>
    </row>
    <row r="572" spans="5:20" ht="12.95" customHeight="1" x14ac:dyDescent="0.2">
      <c r="E572" s="5" t="s">
        <v>2157</v>
      </c>
      <c r="G572" s="5" t="s">
        <v>1550</v>
      </c>
      <c r="H572" s="9" t="s">
        <v>1551</v>
      </c>
      <c r="I572" s="22">
        <v>0</v>
      </c>
      <c r="J572" s="22">
        <v>-4164</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-30808</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-128065</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-128065</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128065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128065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128065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128065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-59146</v>
      </c>
      <c r="K772" s="12" t="s">
        <v>767</v>
      </c>
      <c r="T772" s="12" t="s">
        <v>4583</v>
      </c>
    </row>
    <row r="773" spans="5:20" ht="12.95" customHeight="1" x14ac:dyDescent="0.2">
      <c r="E773" s="5" t="s">
        <v>5627</v>
      </c>
      <c r="G773" s="5" t="s">
        <v>1550</v>
      </c>
      <c r="H773" s="9" t="s">
        <v>1551</v>
      </c>
      <c r="I773" s="22">
        <v>0</v>
      </c>
      <c r="J773" s="22">
        <v>-15926</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-75072</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-75072</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75072</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75072</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75072</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75072</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213</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213</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213</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213</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-92712</v>
      </c>
      <c r="K1040" s="12" t="s">
        <v>1043</v>
      </c>
      <c r="T1040" s="12" t="s">
        <v>1378</v>
      </c>
    </row>
    <row r="1041" spans="5:20" ht="12.95" customHeight="1" x14ac:dyDescent="0.2">
      <c r="E1041" s="5" t="s">
        <v>1017</v>
      </c>
      <c r="G1041" s="5" t="s">
        <v>1550</v>
      </c>
      <c r="H1041" s="9" t="s">
        <v>1551</v>
      </c>
      <c r="I1041" s="22">
        <v>0</v>
      </c>
      <c r="J1041" s="22">
        <v>-12449</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-187</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-28040</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-133388</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-133388</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133601</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133601</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133601</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133601</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6478</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6478</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6478</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6478</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-12273</v>
      </c>
      <c r="K1174" s="12" t="s">
        <v>1181</v>
      </c>
      <c r="T1174" s="12" t="s">
        <v>1378</v>
      </c>
    </row>
    <row r="1175" spans="5:20" ht="12.95" customHeight="1" x14ac:dyDescent="0.2">
      <c r="E1175" s="5" t="s">
        <v>1155</v>
      </c>
      <c r="G1175" s="5" t="s">
        <v>1550</v>
      </c>
      <c r="H1175" s="9" t="s">
        <v>1551</v>
      </c>
      <c r="I1175" s="22">
        <v>0</v>
      </c>
      <c r="J1175" s="22">
        <v>-245</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-1324</v>
      </c>
      <c r="K1185" s="12" t="s">
        <v>1192</v>
      </c>
      <c r="T1185" s="12" t="s">
        <v>1389</v>
      </c>
    </row>
    <row r="1186" spans="5:20" ht="12.95" customHeight="1" x14ac:dyDescent="0.2">
      <c r="E1186" s="5" t="s">
        <v>1155</v>
      </c>
      <c r="G1186" s="5" t="s">
        <v>1583</v>
      </c>
      <c r="H1186" s="9" t="s">
        <v>1584</v>
      </c>
      <c r="I1186" s="22">
        <v>0</v>
      </c>
      <c r="J1186" s="22">
        <v>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-36054</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-49896</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-49896</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56374</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56374</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56374</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56374</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2259</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2259</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2259</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2259</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2259</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2259</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2259</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2259</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-10980</v>
      </c>
      <c r="K1442" s="12" t="s">
        <v>3080</v>
      </c>
      <c r="T1442" s="12" t="s">
        <v>1378</v>
      </c>
    </row>
    <row r="1443" spans="5:20" ht="12.95" customHeight="1" x14ac:dyDescent="0.2">
      <c r="E1443" s="5" t="s">
        <v>3054</v>
      </c>
      <c r="G1443" s="5" t="s">
        <v>1550</v>
      </c>
      <c r="H1443" s="9" t="s">
        <v>1551</v>
      </c>
      <c r="I1443" s="22">
        <v>0</v>
      </c>
      <c r="J1443" s="22">
        <v>-2221</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-13201</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-13201</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15026</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15026</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15026</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15026</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22538</v>
      </c>
      <c r="K1694" s="12" t="s">
        <v>195</v>
      </c>
      <c r="T1694" s="12" t="s">
        <v>1496</v>
      </c>
    </row>
    <row r="1695" spans="4:20" ht="12.95" customHeight="1" x14ac:dyDescent="0.2">
      <c r="E1695" s="5" t="s">
        <v>185</v>
      </c>
      <c r="G1695" s="5" t="s">
        <v>4682</v>
      </c>
      <c r="H1695" s="9" t="s">
        <v>4683</v>
      </c>
      <c r="I1695" s="22">
        <v>0</v>
      </c>
      <c r="J1695" s="22">
        <v>296303</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1321</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320162</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320162</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320162</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-95594</v>
      </c>
      <c r="K1710" s="12" t="s">
        <v>211</v>
      </c>
      <c r="T1710" s="12" t="s">
        <v>1512</v>
      </c>
    </row>
    <row r="1711" spans="5:20" ht="12.95" customHeight="1" x14ac:dyDescent="0.2">
      <c r="E1711" s="5" t="s">
        <v>185</v>
      </c>
      <c r="G1711" s="5" t="s">
        <v>1550</v>
      </c>
      <c r="H1711" s="9" t="s">
        <v>1551</v>
      </c>
      <c r="I1711" s="22">
        <v>0</v>
      </c>
      <c r="J1711" s="22">
        <v>-23952</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-2110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-365696</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-487352</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-487352</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807514</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807514</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807514</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807514</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-152715</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-152715</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-152715</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-152715</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-266638</v>
      </c>
      <c r="K2112" s="12" t="s">
        <v>3811</v>
      </c>
      <c r="T2112" s="12" t="s">
        <v>3191</v>
      </c>
    </row>
    <row r="2113" spans="5:20" ht="12.95" customHeight="1" x14ac:dyDescent="0.2">
      <c r="E2113" s="5" t="s">
        <v>599</v>
      </c>
      <c r="G2113" s="5" t="s">
        <v>1550</v>
      </c>
      <c r="H2113" s="9" t="s">
        <v>1551</v>
      </c>
      <c r="I2113" s="22">
        <v>0</v>
      </c>
      <c r="J2113" s="22">
        <v>-41941</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-129867</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-438446</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-438446</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285731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285731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285731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285731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571635</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571635</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571635</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571635</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-321399</v>
      </c>
      <c r="K2447" s="12" t="s">
        <v>2429</v>
      </c>
      <c r="T2447" s="12" t="s">
        <v>3325</v>
      </c>
    </row>
    <row r="2448" spans="5:20" ht="12.95" customHeight="1" x14ac:dyDescent="0.2">
      <c r="E2448" s="5" t="s">
        <v>2403</v>
      </c>
      <c r="G2448" s="5" t="s">
        <v>1550</v>
      </c>
      <c r="H2448" s="9" t="s">
        <v>1551</v>
      </c>
      <c r="I2448" s="22">
        <v>0</v>
      </c>
      <c r="J2448" s="22">
        <v>-47535</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-52167</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-621397</v>
      </c>
      <c r="K2460" s="12" t="s">
        <v>2442</v>
      </c>
      <c r="T2460" s="12" t="s">
        <v>3338</v>
      </c>
    </row>
    <row r="2461" spans="5:20" ht="12.95" customHeight="1" x14ac:dyDescent="0.2">
      <c r="E2461" s="5" t="s">
        <v>2403</v>
      </c>
      <c r="G2461" s="5" t="s">
        <v>1589</v>
      </c>
      <c r="H2461" s="9" t="s">
        <v>1590</v>
      </c>
      <c r="I2461" s="22">
        <v>0</v>
      </c>
      <c r="J2461" s="22">
        <v>0</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-1045104</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-1045104</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1616739</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1616739</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1616739</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1616739</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390198</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2014</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392212</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392212</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392212</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-640185</v>
      </c>
      <c r="K2715" s="12" t="s">
        <v>2705</v>
      </c>
      <c r="T2715" s="12" t="s">
        <v>3392</v>
      </c>
    </row>
    <row r="2716" spans="5:20" ht="12.95" customHeight="1" x14ac:dyDescent="0.2">
      <c r="E2716" s="5" t="s">
        <v>2679</v>
      </c>
      <c r="G2716" s="5" t="s">
        <v>1550</v>
      </c>
      <c r="H2716" s="9" t="s">
        <v>1551</v>
      </c>
      <c r="I2716" s="22">
        <v>0</v>
      </c>
      <c r="J2716" s="22">
        <v>-88927</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-51720</v>
      </c>
      <c r="K2726" s="12" t="s">
        <v>2716</v>
      </c>
      <c r="T2726" s="12" t="s">
        <v>3403</v>
      </c>
    </row>
    <row r="2727" spans="5:20" ht="12.95" customHeight="1" x14ac:dyDescent="0.2">
      <c r="E2727" s="5" t="s">
        <v>2679</v>
      </c>
      <c r="G2727" s="5" t="s">
        <v>1583</v>
      </c>
      <c r="H2727" s="9" t="s">
        <v>1584</v>
      </c>
      <c r="I2727" s="22">
        <v>0</v>
      </c>
      <c r="J2727" s="22">
        <v>-19406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-17081</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-817319</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-817319</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1209531</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1209531</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1209531</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1209531</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-560193</v>
      </c>
      <c r="K2782" s="12" t="s">
        <v>2774</v>
      </c>
      <c r="T2782" s="12" t="s">
        <v>3459</v>
      </c>
    </row>
    <row r="2783" spans="5:20" ht="12.95" customHeight="1" x14ac:dyDescent="0.2">
      <c r="E2783" s="5" t="s">
        <v>2748</v>
      </c>
      <c r="G2783" s="5" t="s">
        <v>1550</v>
      </c>
      <c r="H2783" s="9" t="s">
        <v>1551</v>
      </c>
      <c r="I2783" s="22">
        <v>0</v>
      </c>
      <c r="J2783" s="22">
        <v>-69828</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-14015</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-956735</v>
      </c>
      <c r="K2793" s="12" t="s">
        <v>2785</v>
      </c>
      <c r="T2793" s="12" t="s">
        <v>3470</v>
      </c>
    </row>
    <row r="2794" spans="5:20" ht="12.95" customHeight="1" x14ac:dyDescent="0.2">
      <c r="E2794" s="5" t="s">
        <v>2748</v>
      </c>
      <c r="G2794" s="5" t="s">
        <v>1583</v>
      </c>
      <c r="H2794" s="9" t="s">
        <v>1584</v>
      </c>
      <c r="I2794" s="22">
        <v>0</v>
      </c>
      <c r="J2794" s="22">
        <v>-2606</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-69569</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-1672946</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-1672946</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1672946</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1672946</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1672946</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1672946</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-122355</v>
      </c>
      <c r="K3050" s="12" t="s">
        <v>4779</v>
      </c>
      <c r="T3050" s="12" t="s">
        <v>3459</v>
      </c>
    </row>
    <row r="3051" spans="5:20" ht="12.95" customHeight="1" x14ac:dyDescent="0.2">
      <c r="E3051" s="5" t="s">
        <v>4753</v>
      </c>
      <c r="G3051" s="5" t="s">
        <v>1550</v>
      </c>
      <c r="H3051" s="9" t="s">
        <v>1551</v>
      </c>
      <c r="I3051" s="22">
        <v>0</v>
      </c>
      <c r="J3051" s="22">
        <v>-13558</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-12488</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-13366</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-161767</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-161767</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161767</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161767</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161767</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161767</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1053665</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1554</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1055219</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1055219</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1055219</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-770968</v>
      </c>
      <c r="K3184" s="12" t="s">
        <v>4917</v>
      </c>
      <c r="T3184" s="12" t="s">
        <v>3526</v>
      </c>
    </row>
    <row r="3185" spans="5:20" ht="12.95" customHeight="1" x14ac:dyDescent="0.2">
      <c r="E3185" s="5" t="s">
        <v>4891</v>
      </c>
      <c r="G3185" s="5" t="s">
        <v>1550</v>
      </c>
      <c r="H3185" s="9" t="s">
        <v>1551</v>
      </c>
      <c r="I3185" s="22">
        <v>0</v>
      </c>
      <c r="J3185" s="22">
        <v>-99125</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-110551</v>
      </c>
      <c r="K3194" s="12" t="s">
        <v>4927</v>
      </c>
      <c r="T3194" s="12" t="s">
        <v>3536</v>
      </c>
    </row>
    <row r="3195" spans="5:20" ht="12.95" customHeight="1" x14ac:dyDescent="0.2">
      <c r="E3195" s="5" t="s">
        <v>4891</v>
      </c>
      <c r="G3195" s="5" t="s">
        <v>1580</v>
      </c>
      <c r="H3195" s="9" t="s">
        <v>1581</v>
      </c>
      <c r="I3195" s="22">
        <v>0</v>
      </c>
      <c r="J3195" s="22">
        <v>-74698</v>
      </c>
      <c r="K3195" s="12" t="s">
        <v>4928</v>
      </c>
      <c r="T3195" s="12" t="s">
        <v>3537</v>
      </c>
    </row>
    <row r="3196" spans="5:20" ht="12.95" customHeight="1" x14ac:dyDescent="0.2">
      <c r="E3196" s="5" t="s">
        <v>4891</v>
      </c>
      <c r="G3196" s="5" t="s">
        <v>1583</v>
      </c>
      <c r="H3196" s="9" t="s">
        <v>1584</v>
      </c>
      <c r="I3196" s="22">
        <v>0</v>
      </c>
      <c r="J3196" s="22">
        <v>-2606</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-222300</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-1280248</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-1280248</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2335467</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2335467</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2335467</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2335467</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4716175</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1500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9560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4727235</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4727235</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4727235</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-419865</v>
      </c>
      <c r="K3385" s="12" t="s">
        <v>5124</v>
      </c>
      <c r="T3385" s="12" t="s">
        <v>3593</v>
      </c>
    </row>
    <row r="3386" spans="5:20" ht="12.95" customHeight="1" x14ac:dyDescent="0.2">
      <c r="E3386" s="5" t="s">
        <v>5098</v>
      </c>
      <c r="G3386" s="5" t="s">
        <v>1550</v>
      </c>
      <c r="H3386" s="9" t="s">
        <v>1551</v>
      </c>
      <c r="I3386" s="22">
        <v>0</v>
      </c>
      <c r="J3386" s="22">
        <v>-56507</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-28059</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0</v>
      </c>
      <c r="K3395" s="12" t="s">
        <v>5134</v>
      </c>
      <c r="T3395" s="12" t="s">
        <v>3603</v>
      </c>
    </row>
    <row r="3396" spans="5:20" ht="12.95" customHeight="1" x14ac:dyDescent="0.2">
      <c r="E3396" s="5" t="s">
        <v>5098</v>
      </c>
      <c r="G3396" s="5" t="s">
        <v>1580</v>
      </c>
      <c r="H3396" s="9" t="s">
        <v>1581</v>
      </c>
      <c r="I3396" s="22">
        <v>0</v>
      </c>
      <c r="J3396" s="22">
        <v>-148833</v>
      </c>
      <c r="K3396" s="12" t="s">
        <v>5135</v>
      </c>
      <c r="T3396" s="12" t="s">
        <v>3604</v>
      </c>
    </row>
    <row r="3397" spans="5:20" ht="12.95" customHeight="1" x14ac:dyDescent="0.2">
      <c r="E3397" s="5" t="s">
        <v>5098</v>
      </c>
      <c r="G3397" s="5" t="s">
        <v>1583</v>
      </c>
      <c r="H3397" s="9" t="s">
        <v>1584</v>
      </c>
      <c r="I3397" s="22">
        <v>0</v>
      </c>
      <c r="J3397" s="22">
        <v>-2606</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-149043</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-804913</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-804913</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5532148</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5532148</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5532148</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5532148</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-3979</v>
      </c>
      <c r="K3897" s="15" t="s">
        <v>3960</v>
      </c>
      <c r="T3897" s="12" t="s">
        <v>3703</v>
      </c>
    </row>
    <row r="3898" spans="4:20" ht="12.95" customHeight="1" x14ac:dyDescent="0.2">
      <c r="E3898" s="1" t="s">
        <v>3958</v>
      </c>
      <c r="G3898" s="1" t="s">
        <v>4658</v>
      </c>
      <c r="H3898" s="11" t="s">
        <v>4659</v>
      </c>
      <c r="I3898" s="14">
        <f>SUMIF($G$10:$G3897,$G3898,I$10:I3898)</f>
        <v>0</v>
      </c>
      <c r="J3898" s="14">
        <f>SUMIF($G$10:$G3897,$G3898,J$10:J3898)</f>
        <v>290832</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6731673</v>
      </c>
      <c r="K3899" s="15" t="s">
        <v>3962</v>
      </c>
      <c r="T3899" s="12" t="s">
        <v>3705</v>
      </c>
    </row>
    <row r="3900" spans="4:20" ht="12.95" customHeight="1" x14ac:dyDescent="0.2">
      <c r="E3900" s="1" t="s">
        <v>3958</v>
      </c>
      <c r="G3900" s="1" t="s">
        <v>4664</v>
      </c>
      <c r="H3900" s="11" t="s">
        <v>4665</v>
      </c>
      <c r="I3900" s="14">
        <f>SUMIF($G$10:$G3899,$G3900,I$10:I3900)</f>
        <v>0</v>
      </c>
      <c r="J3900" s="14">
        <f>SUMIF($G$10:$G3899,$G3900,J$10:J3900)</f>
        <v>8516</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15545</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795825</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6250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22538</v>
      </c>
      <c r="K3905" s="15" t="s">
        <v>3968</v>
      </c>
      <c r="T3905" s="12" t="s">
        <v>3711</v>
      </c>
    </row>
    <row r="3906" spans="5:20" ht="12.95" customHeight="1" x14ac:dyDescent="0.2">
      <c r="E3906" s="1" t="s">
        <v>3958</v>
      </c>
      <c r="G3906" s="1" t="s">
        <v>4682</v>
      </c>
      <c r="H3906" s="11" t="s">
        <v>4683</v>
      </c>
      <c r="I3906" s="14">
        <f>SUMIF($G$10:$G3905,$G3906,I$10:I3906)</f>
        <v>0</v>
      </c>
      <c r="J3906" s="14">
        <f>SUMIF($G$10:$G3905,$G3906,J$10:J3906)</f>
        <v>296303</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-125570</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8037933</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8037933</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8037933</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-5364796</v>
      </c>
      <c r="K3921" s="15" t="s">
        <v>3984</v>
      </c>
      <c r="T3921" s="12" t="s">
        <v>3727</v>
      </c>
    </row>
    <row r="3922" spans="5:20" ht="12.95" customHeight="1" x14ac:dyDescent="0.2">
      <c r="E3922" s="1" t="s">
        <v>3958</v>
      </c>
      <c r="G3922" s="1" t="s">
        <v>1550</v>
      </c>
      <c r="H3922" s="11" t="s">
        <v>1551</v>
      </c>
      <c r="I3922" s="14">
        <f>SUMIF($G$10:$G3921,$G3922,I$10:I3922)</f>
        <v>0</v>
      </c>
      <c r="J3922" s="14">
        <f>SUMIF($G$10:$G3921,$G3922,J$10:J3922)</f>
        <v>-709627</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-351496</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-46173</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-110551</v>
      </c>
      <c r="K3931" s="15" t="s">
        <v>3994</v>
      </c>
      <c r="T3931" s="12" t="s">
        <v>3737</v>
      </c>
    </row>
    <row r="3932" spans="5:20" ht="12.95" customHeight="1" x14ac:dyDescent="0.2">
      <c r="E3932" s="1" t="s">
        <v>3958</v>
      </c>
      <c r="G3932" s="1" t="s">
        <v>1580</v>
      </c>
      <c r="H3932" s="11" t="s">
        <v>1581</v>
      </c>
      <c r="I3932" s="14">
        <f>SUMIF($G$10:$G3931,$G3932,I$10:I3932)</f>
        <v>0</v>
      </c>
      <c r="J3932" s="14">
        <f>SUMIF($G$10:$G3931,$G3932,J$10:J3932)</f>
        <v>-1319925</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-760891</v>
      </c>
      <c r="K3933" s="15" t="s">
        <v>3996</v>
      </c>
      <c r="T3933" s="12" t="s">
        <v>3739</v>
      </c>
    </row>
    <row r="3934" spans="5:20" ht="12.95" customHeight="1" x14ac:dyDescent="0.2">
      <c r="E3934" s="1" t="s">
        <v>3958</v>
      </c>
      <c r="G3934" s="1" t="s">
        <v>1586</v>
      </c>
      <c r="H3934" s="11" t="s">
        <v>1587</v>
      </c>
      <c r="I3934" s="14">
        <f>SUMIF($G$10:$G3933,$G3934,I$10:I3934)</f>
        <v>0</v>
      </c>
      <c r="J3934" s="14">
        <f>SUMIF($G$10:$G3933,$G3934,J$10:J3934)</f>
        <v>-2244865</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-1662189</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-12570513</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-12570513</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20608446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20608446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20608446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20608446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M10 Apr</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-3979</v>
      </c>
      <c r="Z4" s="12">
        <f>SUMIF(Sheet1!$T$10:$T$3962,E4,Sheet1!$J$10:$J$3962)</f>
        <v>0</v>
      </c>
      <c r="AA4" s="26">
        <f>SUM(X4:Z4)</f>
        <v>-3979</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-3979</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290832</v>
      </c>
      <c r="Z5" s="12">
        <f>SUMIF(Sheet1!$T$10:$T$3962,E5,Sheet1!$J$10:$J$3962)</f>
        <v>0</v>
      </c>
      <c r="AA5" s="26">
        <f t="shared" ref="AA5:AA20" si="0">SUM(X5:Z5)</f>
        <v>290832</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290832</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4716175</v>
      </c>
      <c r="AM6" s="12">
        <f>SUMIF(Sheet1!$T$10:$T$3962,R6,Sheet1!$J$10:$J$3962)</f>
        <v>1053665</v>
      </c>
      <c r="AN6" s="12">
        <f>SUMIF(Sheet1!$T$10:$T$3962,S6,Sheet1!$J$10:$J$3962)</f>
        <v>571635</v>
      </c>
      <c r="AO6" s="12">
        <f>SUMIF(Sheet1!$T$10:$T$3962,T6,Sheet1!$J$10:$J$3962)</f>
        <v>390198</v>
      </c>
      <c r="AP6" s="12">
        <f>SUMIF(Sheet1!$T$10:$T$3962,U6,Sheet1!$J$10:$J$3962)</f>
        <v>0</v>
      </c>
      <c r="AQ6" s="26">
        <f t="shared" si="3"/>
        <v>6731673</v>
      </c>
      <c r="AR6" s="26">
        <f t="shared" si="4"/>
        <v>6731673</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8516</v>
      </c>
      <c r="AC7" s="12">
        <f>SUMIF(Sheet1!$T$10:$T$3962,H7,Sheet1!$J$10:$J$3962)</f>
        <v>0</v>
      </c>
      <c r="AD7" s="12">
        <f>SUMIF(Sheet1!$T$10:$T$3962,I7,Sheet1!$J$10:$J$3962)</f>
        <v>0</v>
      </c>
      <c r="AE7" s="12">
        <f>SUMIF(Sheet1!$T$10:$T$3962,J7,Sheet1!$J$10:$J$3962)</f>
        <v>0</v>
      </c>
      <c r="AF7" s="12">
        <f>SUMIF(Sheet1!$T$10:$T$3962,K7,Sheet1!$J$10:$J$3962)</f>
        <v>0</v>
      </c>
      <c r="AG7" s="26">
        <f t="shared" si="1"/>
        <v>8516</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8516</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15545</v>
      </c>
      <c r="Z8" s="12">
        <f>SUMIF(Sheet1!$T$10:$T$3962,E8,Sheet1!$J$10:$J$3962)</f>
        <v>0</v>
      </c>
      <c r="AA8" s="26">
        <f t="shared" si="0"/>
        <v>15545</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15545</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795825</v>
      </c>
      <c r="Z9" s="12">
        <f>SUMIF(Sheet1!$T$10:$T$3962,E9,Sheet1!$J$10:$J$3962)</f>
        <v>0</v>
      </c>
      <c r="AA9" s="26">
        <f t="shared" si="0"/>
        <v>795825</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795825</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4750</v>
      </c>
      <c r="Z11" s="12">
        <f>SUMIF(Sheet1!$T$10:$T$3962,E11,Sheet1!$J$10:$J$3962)</f>
        <v>0</v>
      </c>
      <c r="AA11" s="26">
        <f t="shared" si="0"/>
        <v>4750</v>
      </c>
      <c r="AB11" s="12">
        <f>SUMIF(Sheet1!$T$10:$T$3962,G11,Sheet1!$J$10:$J$3962)</f>
        <v>0</v>
      </c>
      <c r="AC11" s="12">
        <f>SUMIF(Sheet1!$T$10:$T$3962,H11,Sheet1!$J$10:$J$3962)</f>
        <v>0</v>
      </c>
      <c r="AD11" s="12">
        <f>SUMIF(Sheet1!$T$10:$T$3962,I11,Sheet1!$J$10:$J$3962)</f>
        <v>0</v>
      </c>
      <c r="AE11" s="12">
        <f>SUMIF(Sheet1!$T$10:$T$3962,J11,Sheet1!$J$10:$J$3962)</f>
        <v>0</v>
      </c>
      <c r="AF11" s="12">
        <f>SUMIF(Sheet1!$T$10:$T$3962,K11,Sheet1!$J$10:$J$3962)</f>
        <v>0</v>
      </c>
      <c r="AG11" s="26">
        <f t="shared" si="1"/>
        <v>0</v>
      </c>
      <c r="AH11" s="12">
        <f>SUMIF(Sheet1!$T$10:$T$3962,M11,Sheet1!$J$10:$J$3962)</f>
        <v>0</v>
      </c>
      <c r="AI11" s="12">
        <f>SUMIF(Sheet1!$T$10:$T$3962,N11,Sheet1!$J$10:$J$3962)</f>
        <v>0</v>
      </c>
      <c r="AJ11" s="12">
        <f>SUMIF(Sheet1!$T$10:$T$3962,O11,Sheet1!$J$10:$J$3962)</f>
        <v>0</v>
      </c>
      <c r="AK11" s="26">
        <f t="shared" si="2"/>
        <v>0</v>
      </c>
      <c r="AL11" s="12">
        <f>SUMIF(Sheet1!$T$10:$T$3962,Q11,Sheet1!$J$10:$J$3962)</f>
        <v>1500</v>
      </c>
      <c r="AM11" s="12">
        <f>SUMIF(Sheet1!$T$10:$T$3962,R11,Sheet1!$J$10:$J$3962)</f>
        <v>0</v>
      </c>
      <c r="AN11" s="12">
        <f>SUMIF(Sheet1!$T$10:$T$3962,S11,Sheet1!$J$10:$J$3962)</f>
        <v>0</v>
      </c>
      <c r="AO11" s="12">
        <f>SUMIF(Sheet1!$T$10:$T$3962,T11,Sheet1!$J$10:$J$3962)</f>
        <v>0</v>
      </c>
      <c r="AP11" s="12">
        <f>SUMIF(Sheet1!$T$10:$T$3962,U11,Sheet1!$J$10:$J$3962)</f>
        <v>0</v>
      </c>
      <c r="AQ11" s="26">
        <f t="shared" si="3"/>
        <v>1500</v>
      </c>
      <c r="AR11" s="26">
        <f t="shared" si="4"/>
        <v>6250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22538</v>
      </c>
      <c r="AE12" s="12">
        <f>SUMIF(Sheet1!$T$10:$T$3962,J12,Sheet1!$J$10:$J$3962)</f>
        <v>0</v>
      </c>
      <c r="AF12" s="12">
        <f>SUMIF(Sheet1!$T$10:$T$3962,K12,Sheet1!$J$10:$J$3962)</f>
        <v>0</v>
      </c>
      <c r="AG12" s="26">
        <f t="shared" si="1"/>
        <v>22538</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22538</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296303</v>
      </c>
      <c r="AE13" s="12">
        <f>SUMIF(Sheet1!$T$10:$T$3962,J13,Sheet1!$J$10:$J$3962)</f>
        <v>0</v>
      </c>
      <c r="AF13" s="12">
        <f>SUMIF(Sheet1!$T$10:$T$3962,K13,Sheet1!$J$10:$J$3962)</f>
        <v>0</v>
      </c>
      <c r="AG13" s="26">
        <f t="shared" si="1"/>
        <v>296303</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296303</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9668</v>
      </c>
      <c r="Z16" s="12">
        <f>SUMIF(Sheet1!$T$10:$T$3962,E16,Sheet1!$J$10:$J$3962)</f>
        <v>769</v>
      </c>
      <c r="AA16" s="26">
        <f t="shared" si="0"/>
        <v>10437</v>
      </c>
      <c r="AB16" s="12">
        <f>SUMIF(Sheet1!$T$10:$T$3962,G16,Sheet1!$J$10:$J$3962)</f>
        <v>2259</v>
      </c>
      <c r="AC16" s="12">
        <f>SUMIF(Sheet1!$T$10:$T$3962,H16,Sheet1!$J$10:$J$3962)</f>
        <v>-152715</v>
      </c>
      <c r="AD16" s="12">
        <f>SUMIF(Sheet1!$T$10:$T$3962,I16,Sheet1!$J$10:$J$3962)</f>
        <v>1321</v>
      </c>
      <c r="AE16" s="12">
        <f>SUMIF(Sheet1!$T$10:$T$3962,J16,Sheet1!$J$10:$J$3962)</f>
        <v>0</v>
      </c>
      <c r="AF16" s="12">
        <f>SUMIF(Sheet1!$T$10:$T$3962,K16,Sheet1!$J$10:$J$3962)</f>
        <v>0</v>
      </c>
      <c r="AG16" s="26">
        <f t="shared" si="1"/>
        <v>-149135</v>
      </c>
      <c r="AH16" s="12">
        <f>SUMIF(Sheet1!$T$10:$T$3962,M16,Sheet1!$J$10:$J$3962)</f>
        <v>0</v>
      </c>
      <c r="AI16" s="12">
        <f>SUMIF(Sheet1!$T$10:$T$3962,N16,Sheet1!$J$10:$J$3962)</f>
        <v>0</v>
      </c>
      <c r="AJ16" s="12">
        <f>SUMIF(Sheet1!$T$10:$T$3962,O16,Sheet1!$J$10:$J$3962)</f>
        <v>0</v>
      </c>
      <c r="AK16" s="26">
        <f t="shared" si="2"/>
        <v>0</v>
      </c>
      <c r="AL16" s="12">
        <f>SUMIF(Sheet1!$T$10:$T$3962,Q16,Sheet1!$J$10:$J$3962)</f>
        <v>9560</v>
      </c>
      <c r="AM16" s="12">
        <f>SUMIF(Sheet1!$T$10:$T$3962,R16,Sheet1!$J$10:$J$3962)</f>
        <v>1554</v>
      </c>
      <c r="AN16" s="12">
        <f>SUMIF(Sheet1!$T$10:$T$3962,S16,Sheet1!$J$10:$J$3962)</f>
        <v>0</v>
      </c>
      <c r="AO16" s="12">
        <f>SUMIF(Sheet1!$T$10:$T$3962,T16,Sheet1!$J$10:$J$3962)</f>
        <v>2014</v>
      </c>
      <c r="AP16" s="12">
        <f>SUMIF(Sheet1!$T$10:$T$3962,U16,Sheet1!$J$10:$J$3962)</f>
        <v>0</v>
      </c>
      <c r="AQ16" s="26">
        <f t="shared" si="3"/>
        <v>13128</v>
      </c>
      <c r="AR16" s="26">
        <f t="shared" si="4"/>
        <v>-125570</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1112641</v>
      </c>
      <c r="Z18" s="12">
        <f>SUMIF(Sheet1!$T$10:$T$3962,E18,Sheet1!$J$10:$J$3962)</f>
        <v>769</v>
      </c>
      <c r="AA18" s="26">
        <f t="shared" si="0"/>
        <v>1113410</v>
      </c>
      <c r="AB18" s="12">
        <f>SUMIF(Sheet1!$T$10:$T$3962,G18,Sheet1!$J$10:$J$3962)</f>
        <v>10775</v>
      </c>
      <c r="AC18" s="12">
        <f>SUMIF(Sheet1!$T$10:$T$3962,H18,Sheet1!$J$10:$J$3962)</f>
        <v>-152715</v>
      </c>
      <c r="AD18" s="12">
        <f>SUMIF(Sheet1!$T$10:$T$3962,I18,Sheet1!$J$10:$J$3962)</f>
        <v>320162</v>
      </c>
      <c r="AE18" s="12">
        <f>SUMIF(Sheet1!$T$10:$T$3962,J18,Sheet1!$J$10:$J$3962)</f>
        <v>0</v>
      </c>
      <c r="AF18" s="12">
        <f>SUMIF(Sheet1!$T$10:$T$3962,K18,Sheet1!$J$10:$J$3962)</f>
        <v>0</v>
      </c>
      <c r="AG18" s="26">
        <f t="shared" si="1"/>
        <v>178222</v>
      </c>
      <c r="AH18" s="12">
        <f>SUMIF(Sheet1!$T$10:$T$3962,M18,Sheet1!$J$10:$J$3962)</f>
        <v>0</v>
      </c>
      <c r="AI18" s="12">
        <f>SUMIF(Sheet1!$T$10:$T$3962,N18,Sheet1!$J$10:$J$3962)</f>
        <v>0</v>
      </c>
      <c r="AJ18" s="12">
        <f>SUMIF(Sheet1!$T$10:$T$3962,O18,Sheet1!$J$10:$J$3962)</f>
        <v>0</v>
      </c>
      <c r="AK18" s="26">
        <f t="shared" si="2"/>
        <v>0</v>
      </c>
      <c r="AL18" s="12">
        <f>SUMIF(Sheet1!$T$10:$T$3962,Q18,Sheet1!$J$10:$J$3962)</f>
        <v>4727235</v>
      </c>
      <c r="AM18" s="12">
        <f>SUMIF(Sheet1!$T$10:$T$3962,R18,Sheet1!$J$10:$J$3962)</f>
        <v>1055219</v>
      </c>
      <c r="AN18" s="12">
        <f>SUMIF(Sheet1!$T$10:$T$3962,S18,Sheet1!$J$10:$J$3962)</f>
        <v>571635</v>
      </c>
      <c r="AO18" s="12">
        <f>SUMIF(Sheet1!$T$10:$T$3962,T18,Sheet1!$J$10:$J$3962)</f>
        <v>392212</v>
      </c>
      <c r="AP18" s="12">
        <f>SUMIF(Sheet1!$T$10:$T$3962,U18,Sheet1!$J$10:$J$3962)</f>
        <v>0</v>
      </c>
      <c r="AQ18" s="26">
        <f t="shared" si="3"/>
        <v>6746301</v>
      </c>
      <c r="AR18" s="26">
        <f t="shared" si="4"/>
        <v>8037933</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1112641</v>
      </c>
      <c r="Z20" s="12">
        <f>SUMIF(Sheet1!$T$10:$T$3962,E20,Sheet1!$J$10:$J$3962)</f>
        <v>769</v>
      </c>
      <c r="AA20" s="26">
        <f t="shared" si="0"/>
        <v>1113410</v>
      </c>
      <c r="AB20" s="12">
        <f>SUMIF(Sheet1!$T$10:$T$3962,G20,Sheet1!$J$10:$J$3962)</f>
        <v>10775</v>
      </c>
      <c r="AC20" s="12">
        <f>SUMIF(Sheet1!$T$10:$T$3962,H20,Sheet1!$J$10:$J$3962)</f>
        <v>-152715</v>
      </c>
      <c r="AD20" s="12">
        <f>SUMIF(Sheet1!$T$10:$T$3962,I20,Sheet1!$J$10:$J$3962)</f>
        <v>320162</v>
      </c>
      <c r="AE20" s="12">
        <f>SUMIF(Sheet1!$T$10:$T$3962,J20,Sheet1!$J$10:$J$3962)</f>
        <v>0</v>
      </c>
      <c r="AF20" s="12">
        <f>SUMIF(Sheet1!$T$10:$T$3962,K20,Sheet1!$J$10:$J$3962)</f>
        <v>0</v>
      </c>
      <c r="AG20" s="26">
        <f t="shared" si="1"/>
        <v>178222</v>
      </c>
      <c r="AH20" s="12">
        <f>SUMIF(Sheet1!$T$10:$T$3962,M20,Sheet1!$J$10:$J$3962)</f>
        <v>0</v>
      </c>
      <c r="AI20" s="12">
        <f>SUMIF(Sheet1!$T$10:$T$3962,N20,Sheet1!$J$10:$J$3962)</f>
        <v>0</v>
      </c>
      <c r="AJ20" s="12">
        <f>SUMIF(Sheet1!$T$10:$T$3962,O20,Sheet1!$J$10:$J$3962)</f>
        <v>0</v>
      </c>
      <c r="AK20" s="26">
        <f t="shared" si="2"/>
        <v>0</v>
      </c>
      <c r="AL20" s="12">
        <f>SUMIF(Sheet1!$T$10:$T$3962,Q20,Sheet1!$J$10:$J$3962)</f>
        <v>4727235</v>
      </c>
      <c r="AM20" s="12">
        <f>SUMIF(Sheet1!$T$10:$T$3962,R20,Sheet1!$J$10:$J$3962)</f>
        <v>1055219</v>
      </c>
      <c r="AN20" s="12">
        <f>SUMIF(Sheet1!$T$10:$T$3962,S20,Sheet1!$J$10:$J$3962)</f>
        <v>571635</v>
      </c>
      <c r="AO20" s="12">
        <f>SUMIF(Sheet1!$T$10:$T$3962,T20,Sheet1!$J$10:$J$3962)</f>
        <v>392212</v>
      </c>
      <c r="AP20" s="12">
        <f>SUMIF(Sheet1!$T$10:$T$3962,U20,Sheet1!$J$10:$J$3962)</f>
        <v>0</v>
      </c>
      <c r="AQ20" s="26">
        <f t="shared" si="3"/>
        <v>6746301</v>
      </c>
      <c r="AR20" s="26">
        <f t="shared" si="4"/>
        <v>8037933</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1112641</v>
      </c>
      <c r="Z26" s="12">
        <f>SUMIF(Sheet1!$T$10:$T$3962,E26,Sheet1!$J$10:$J$3962)</f>
        <v>769</v>
      </c>
      <c r="AA26" s="26">
        <f>SUM(X26:Z26)</f>
        <v>1113410</v>
      </c>
      <c r="AB26" s="12">
        <f>SUMIF(Sheet1!$T$10:$T$3962,G26,Sheet1!$J$10:$J$3962)</f>
        <v>10775</v>
      </c>
      <c r="AC26" s="12">
        <f>SUMIF(Sheet1!$T$10:$T$3962,H26,Sheet1!$J$10:$J$3962)</f>
        <v>-152715</v>
      </c>
      <c r="AD26" s="12">
        <f>SUMIF(Sheet1!$T$10:$T$3962,I26,Sheet1!$J$10:$J$3962)</f>
        <v>320162</v>
      </c>
      <c r="AE26" s="12">
        <f>SUMIF(Sheet1!$T$10:$T$3962,J26,Sheet1!$J$10:$J$3962)</f>
        <v>0</v>
      </c>
      <c r="AF26" s="12">
        <f>SUMIF(Sheet1!$T$10:$T$3962,K26,Sheet1!$J$10:$J$3962)</f>
        <v>0</v>
      </c>
      <c r="AG26" s="26">
        <f>SUM(AB26:AF26)</f>
        <v>178222</v>
      </c>
      <c r="AH26" s="12">
        <f>SUMIF(Sheet1!$T$10:$T$3962,M26,Sheet1!$J$10:$J$3962)</f>
        <v>0</v>
      </c>
      <c r="AI26" s="12">
        <f>SUMIF(Sheet1!$T$10:$T$3962,N26,Sheet1!$J$10:$J$3962)</f>
        <v>0</v>
      </c>
      <c r="AJ26" s="12">
        <f>SUMIF(Sheet1!$T$10:$T$3962,O26,Sheet1!$J$10:$J$3962)</f>
        <v>0</v>
      </c>
      <c r="AK26" s="26">
        <f>SUM(AH26:AJ26)</f>
        <v>0</v>
      </c>
      <c r="AL26" s="12">
        <f>SUMIF(Sheet1!$T$10:$T$3962,Q26,Sheet1!$J$10:$J$3962)</f>
        <v>4727235</v>
      </c>
      <c r="AM26" s="12">
        <f>SUMIF(Sheet1!$T$10:$T$3962,R26,Sheet1!$J$10:$J$3962)</f>
        <v>1055219</v>
      </c>
      <c r="AN26" s="12">
        <f>SUMIF(Sheet1!$T$10:$T$3962,S26,Sheet1!$J$10:$J$3962)</f>
        <v>571635</v>
      </c>
      <c r="AO26" s="12">
        <f>SUMIF(Sheet1!$T$10:$T$3962,T26,Sheet1!$J$10:$J$3962)</f>
        <v>392212</v>
      </c>
      <c r="AP26" s="12">
        <f>SUMIF(Sheet1!$T$10:$T$3962,U26,Sheet1!$J$10:$J$3962)</f>
        <v>0</v>
      </c>
      <c r="AQ26" s="26">
        <f>SUM(AL26:AP26)</f>
        <v>6746301</v>
      </c>
      <c r="AR26" s="26">
        <f>+AQ26+AK26+AG26+AA26</f>
        <v>8037933</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-392171</v>
      </c>
      <c r="Y28" s="12">
        <f>SUMIF(Sheet1!$T$10:$T$3962,D28,Sheet1!$J$10:$J$3962)</f>
        <v>-670128</v>
      </c>
      <c r="Z28" s="12">
        <f>SUMIF(Sheet1!$T$10:$T$3962,E28,Sheet1!$J$10:$J$3962)</f>
        <v>-837096</v>
      </c>
      <c r="AA28" s="26">
        <f t="shared" ref="AA28:AA45" si="5">SUM(X28:Z28)</f>
        <v>-1899395</v>
      </c>
      <c r="AB28" s="12">
        <f>SUMIF(Sheet1!$T$10:$T$3962,G28,Sheet1!$J$10:$J$3962)</f>
        <v>-115965</v>
      </c>
      <c r="AC28" s="12">
        <f>SUMIF(Sheet1!$T$10:$T$3962,H28,Sheet1!$J$10:$J$3962)</f>
        <v>-266638</v>
      </c>
      <c r="AD28" s="12">
        <f>SUMIF(Sheet1!$T$10:$T$3962,I28,Sheet1!$J$10:$J$3962)</f>
        <v>-95594</v>
      </c>
      <c r="AE28" s="12">
        <f>SUMIF(Sheet1!$T$10:$T$3962,J28,Sheet1!$J$10:$J$3962)</f>
        <v>0</v>
      </c>
      <c r="AF28" s="12">
        <f>SUMIF(Sheet1!$T$10:$T$3962,K28,Sheet1!$J$10:$J$3962)</f>
        <v>-59146</v>
      </c>
      <c r="AG28" s="26">
        <f t="shared" ref="AG28:AG45" si="6">SUM(AB28:AF28)</f>
        <v>-537343</v>
      </c>
      <c r="AH28" s="12">
        <f>SUMIF(Sheet1!$T$10:$T$3962,M28,Sheet1!$J$10:$J$3962)</f>
        <v>-93093</v>
      </c>
      <c r="AI28" s="12">
        <f>SUMIF(Sheet1!$T$10:$T$3962,N28,Sheet1!$J$10:$J$3962)</f>
        <v>-682548</v>
      </c>
      <c r="AJ28" s="12">
        <f>SUMIF(Sheet1!$T$10:$T$3962,O28,Sheet1!$J$10:$J$3962)</f>
        <v>0</v>
      </c>
      <c r="AK28" s="26">
        <f t="shared" ref="AK28:AK45" si="7">SUM(AH28:AJ28)</f>
        <v>-775641</v>
      </c>
      <c r="AL28" s="12">
        <f>SUMIF(Sheet1!$T$10:$T$3962,Q28,Sheet1!$J$10:$J$3962)</f>
        <v>-419865</v>
      </c>
      <c r="AM28" s="12">
        <f>SUMIF(Sheet1!$T$10:$T$3962,R28,Sheet1!$J$10:$J$3962)</f>
        <v>-770968</v>
      </c>
      <c r="AN28" s="12">
        <f>SUMIF(Sheet1!$T$10:$T$3962,S28,Sheet1!$J$10:$J$3962)</f>
        <v>-321399</v>
      </c>
      <c r="AO28" s="12">
        <f>SUMIF(Sheet1!$T$10:$T$3962,T28,Sheet1!$J$10:$J$3962)</f>
        <v>-640185</v>
      </c>
      <c r="AP28" s="12">
        <f>SUMIF(Sheet1!$T$10:$T$3962,U28,Sheet1!$J$10:$J$3962)</f>
        <v>0</v>
      </c>
      <c r="AQ28" s="26">
        <f t="shared" ref="AQ28:AQ45" si="8">SUM(AL28:AP28)</f>
        <v>-2152417</v>
      </c>
      <c r="AR28" s="26">
        <f t="shared" ref="AR28:AR45" si="9">+AQ28+AK28+AG28+AA28</f>
        <v>-5364796</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-44461</v>
      </c>
      <c r="Y29" s="12">
        <f>SUMIF(Sheet1!$T$10:$T$3962,D29,Sheet1!$J$10:$J$3962)</f>
        <v>-78762</v>
      </c>
      <c r="Z29" s="12">
        <f>SUMIF(Sheet1!$T$10:$T$3962,E29,Sheet1!$J$10:$J$3962)</f>
        <v>-110026</v>
      </c>
      <c r="AA29" s="26">
        <f t="shared" si="5"/>
        <v>-233249</v>
      </c>
      <c r="AB29" s="12">
        <f>SUMIF(Sheet1!$T$10:$T$3962,G29,Sheet1!$J$10:$J$3962)</f>
        <v>-14915</v>
      </c>
      <c r="AC29" s="12">
        <f>SUMIF(Sheet1!$T$10:$T$3962,H29,Sheet1!$J$10:$J$3962)</f>
        <v>-41941</v>
      </c>
      <c r="AD29" s="12">
        <f>SUMIF(Sheet1!$T$10:$T$3962,I29,Sheet1!$J$10:$J$3962)</f>
        <v>-23952</v>
      </c>
      <c r="AE29" s="12">
        <f>SUMIF(Sheet1!$T$10:$T$3962,J29,Sheet1!$J$10:$J$3962)</f>
        <v>0</v>
      </c>
      <c r="AF29" s="12">
        <f>SUMIF(Sheet1!$T$10:$T$3962,K29,Sheet1!$J$10:$J$3962)</f>
        <v>-15926</v>
      </c>
      <c r="AG29" s="26">
        <f t="shared" si="6"/>
        <v>-96734</v>
      </c>
      <c r="AH29" s="12">
        <f>SUMIF(Sheet1!$T$10:$T$3962,M29,Sheet1!$J$10:$J$3962)</f>
        <v>-4164</v>
      </c>
      <c r="AI29" s="12">
        <f>SUMIF(Sheet1!$T$10:$T$3962,N29,Sheet1!$J$10:$J$3962)</f>
        <v>-83386</v>
      </c>
      <c r="AJ29" s="12">
        <f>SUMIF(Sheet1!$T$10:$T$3962,O29,Sheet1!$J$10:$J$3962)</f>
        <v>0</v>
      </c>
      <c r="AK29" s="26">
        <f t="shared" si="7"/>
        <v>-87550</v>
      </c>
      <c r="AL29" s="12">
        <f>SUMIF(Sheet1!$T$10:$T$3962,Q29,Sheet1!$J$10:$J$3962)</f>
        <v>-56507</v>
      </c>
      <c r="AM29" s="12">
        <f>SUMIF(Sheet1!$T$10:$T$3962,R29,Sheet1!$J$10:$J$3962)</f>
        <v>-99125</v>
      </c>
      <c r="AN29" s="12">
        <f>SUMIF(Sheet1!$T$10:$T$3962,S29,Sheet1!$J$10:$J$3962)</f>
        <v>-47535</v>
      </c>
      <c r="AO29" s="12">
        <f>SUMIF(Sheet1!$T$10:$T$3962,T29,Sheet1!$J$10:$J$3962)</f>
        <v>-88927</v>
      </c>
      <c r="AP29" s="12">
        <f>SUMIF(Sheet1!$T$10:$T$3962,U29,Sheet1!$J$10:$J$3962)</f>
        <v>0</v>
      </c>
      <c r="AQ29" s="26">
        <f t="shared" si="8"/>
        <v>-292094</v>
      </c>
      <c r="AR29" s="26">
        <f t="shared" si="9"/>
        <v>-709627</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-351496</v>
      </c>
      <c r="Y32" s="12">
        <f>SUMIF(Sheet1!$T$10:$T$3962,D32,Sheet1!$J$10:$J$3962)</f>
        <v>0</v>
      </c>
      <c r="Z32" s="12">
        <f>SUMIF(Sheet1!$T$10:$T$3962,E32,Sheet1!$J$10:$J$3962)</f>
        <v>0</v>
      </c>
      <c r="AA32" s="26">
        <f t="shared" si="5"/>
        <v>-351496</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-351496</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-1000</v>
      </c>
      <c r="Z36" s="12">
        <f>SUMIF(Sheet1!$T$10:$T$3962,E36,Sheet1!$J$10:$J$3962)</f>
        <v>-3099</v>
      </c>
      <c r="AA36" s="26">
        <f t="shared" si="5"/>
        <v>-4099</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-14015</v>
      </c>
      <c r="AJ36" s="12">
        <f>SUMIF(Sheet1!$T$10:$T$3962,O36,Sheet1!$J$10:$J$3962)</f>
        <v>0</v>
      </c>
      <c r="AK36" s="26">
        <f t="shared" si="7"/>
        <v>-14015</v>
      </c>
      <c r="AL36" s="12">
        <f>SUMIF(Sheet1!$T$10:$T$3962,Q36,Sheet1!$J$10:$J$3962)</f>
        <v>-28059</v>
      </c>
      <c r="AM36" s="12">
        <f>SUMIF(Sheet1!$T$10:$T$3962,R36,Sheet1!$J$10:$J$3962)</f>
        <v>0</v>
      </c>
      <c r="AN36" s="12">
        <f>SUMIF(Sheet1!$T$10:$T$3962,S36,Sheet1!$J$10:$J$3962)</f>
        <v>0</v>
      </c>
      <c r="AO36" s="12">
        <f>SUMIF(Sheet1!$T$10:$T$3962,T36,Sheet1!$J$10:$J$3962)</f>
        <v>0</v>
      </c>
      <c r="AP36" s="12">
        <f>SUMIF(Sheet1!$T$10:$T$3962,U36,Sheet1!$J$10:$J$3962)</f>
        <v>0</v>
      </c>
      <c r="AQ36" s="26">
        <f t="shared" si="8"/>
        <v>-28059</v>
      </c>
      <c r="AR36" s="26">
        <f t="shared" si="9"/>
        <v>-46173</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0</v>
      </c>
      <c r="AM38" s="12">
        <f>SUMIF(Sheet1!$T$10:$T$3962,R38,Sheet1!$J$10:$J$3962)</f>
        <v>-110551</v>
      </c>
      <c r="AN38" s="12">
        <f>SUMIF(Sheet1!$T$10:$T$3962,S38,Sheet1!$J$10:$J$3962)</f>
        <v>0</v>
      </c>
      <c r="AO38" s="12">
        <f>SUMIF(Sheet1!$T$10:$T$3962,T38,Sheet1!$J$10:$J$3962)</f>
        <v>0</v>
      </c>
      <c r="AP38" s="12">
        <f>SUMIF(Sheet1!$T$10:$T$3962,U38,Sheet1!$J$10:$J$3962)</f>
        <v>0</v>
      </c>
      <c r="AQ38" s="26">
        <f t="shared" si="8"/>
        <v>-110551</v>
      </c>
      <c r="AR38" s="26">
        <f t="shared" si="9"/>
        <v>-110551</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-2524</v>
      </c>
      <c r="Y39" s="12">
        <f>SUMIF(Sheet1!$T$10:$T$3962,D39,Sheet1!$J$10:$J$3962)</f>
        <v>-4905</v>
      </c>
      <c r="Z39" s="12">
        <f>SUMIF(Sheet1!$T$10:$T$3962,E39,Sheet1!$J$10:$J$3962)</f>
        <v>-12234</v>
      </c>
      <c r="AA39" s="26">
        <f t="shared" si="5"/>
        <v>-19663</v>
      </c>
      <c r="AB39" s="12">
        <f>SUMIF(Sheet1!$T$10:$T$3962,G39,Sheet1!$J$10:$J$3962)</f>
        <v>-1511</v>
      </c>
      <c r="AC39" s="12">
        <f>SUMIF(Sheet1!$T$10:$T$3962,H39,Sheet1!$J$10:$J$3962)</f>
        <v>0</v>
      </c>
      <c r="AD39" s="12">
        <f>SUMIF(Sheet1!$T$10:$T$3962,I39,Sheet1!$J$10:$J$3962)</f>
        <v>-2110</v>
      </c>
      <c r="AE39" s="12">
        <f>SUMIF(Sheet1!$T$10:$T$3962,J39,Sheet1!$J$10:$J$3962)</f>
        <v>0</v>
      </c>
      <c r="AF39" s="12">
        <f>SUMIF(Sheet1!$T$10:$T$3962,K39,Sheet1!$J$10:$J$3962)</f>
        <v>0</v>
      </c>
      <c r="AG39" s="26">
        <f t="shared" si="6"/>
        <v>-3621</v>
      </c>
      <c r="AH39" s="12">
        <f>SUMIF(Sheet1!$T$10:$T$3962,M39,Sheet1!$J$10:$J$3962)</f>
        <v>0</v>
      </c>
      <c r="AI39" s="12">
        <f>SUMIF(Sheet1!$T$10:$T$3962,N39,Sheet1!$J$10:$J$3962)</f>
        <v>-969223</v>
      </c>
      <c r="AJ39" s="12">
        <f>SUMIF(Sheet1!$T$10:$T$3962,O39,Sheet1!$J$10:$J$3962)</f>
        <v>0</v>
      </c>
      <c r="AK39" s="26">
        <f t="shared" si="7"/>
        <v>-969223</v>
      </c>
      <c r="AL39" s="12">
        <f>SUMIF(Sheet1!$T$10:$T$3962,Q39,Sheet1!$J$10:$J$3962)</f>
        <v>-148833</v>
      </c>
      <c r="AM39" s="12">
        <f>SUMIF(Sheet1!$T$10:$T$3962,R39,Sheet1!$J$10:$J$3962)</f>
        <v>-74698</v>
      </c>
      <c r="AN39" s="12">
        <f>SUMIF(Sheet1!$T$10:$T$3962,S39,Sheet1!$J$10:$J$3962)</f>
        <v>-52167</v>
      </c>
      <c r="AO39" s="12">
        <f>SUMIF(Sheet1!$T$10:$T$3962,T39,Sheet1!$J$10:$J$3962)</f>
        <v>-51720</v>
      </c>
      <c r="AP39" s="12">
        <f>SUMIF(Sheet1!$T$10:$T$3962,U39,Sheet1!$J$10:$J$3962)</f>
        <v>0</v>
      </c>
      <c r="AQ39" s="26">
        <f t="shared" si="8"/>
        <v>-327418</v>
      </c>
      <c r="AR39" s="26">
        <f t="shared" si="9"/>
        <v>-1319925</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-2606</v>
      </c>
      <c r="Y40" s="12">
        <f>SUMIF(Sheet1!$T$10:$T$3962,D40,Sheet1!$J$10:$J$3962)</f>
        <v>-605704</v>
      </c>
      <c r="Z40" s="12">
        <f>SUMIF(Sheet1!$T$10:$T$3962,E40,Sheet1!$J$10:$J$3962)</f>
        <v>-122751</v>
      </c>
      <c r="AA40" s="26">
        <f t="shared" si="5"/>
        <v>-731061</v>
      </c>
      <c r="AB40" s="12">
        <f>SUMIF(Sheet1!$T$10:$T$3962,G40,Sheet1!$J$10:$J$3962)</f>
        <v>0</v>
      </c>
      <c r="AC40" s="12">
        <f>SUMIF(Sheet1!$T$10:$T$3962,H40,Sheet1!$J$10:$J$3962)</f>
        <v>0</v>
      </c>
      <c r="AD40" s="12">
        <f>SUMIF(Sheet1!$T$10:$T$3962,I40,Sheet1!$J$10:$J$3962)</f>
        <v>0</v>
      </c>
      <c r="AE40" s="12">
        <f>SUMIF(Sheet1!$T$10:$T$3962,J40,Sheet1!$J$10:$J$3962)</f>
        <v>0</v>
      </c>
      <c r="AF40" s="12">
        <f>SUMIF(Sheet1!$T$10:$T$3962,K40,Sheet1!$J$10:$J$3962)</f>
        <v>0</v>
      </c>
      <c r="AG40" s="26">
        <f t="shared" si="6"/>
        <v>0</v>
      </c>
      <c r="AH40" s="12">
        <f>SUMIF(Sheet1!$T$10:$T$3962,M40,Sheet1!$J$10:$J$3962)</f>
        <v>0</v>
      </c>
      <c r="AI40" s="12">
        <f>SUMIF(Sheet1!$T$10:$T$3962,N40,Sheet1!$J$10:$J$3962)</f>
        <v>-2606</v>
      </c>
      <c r="AJ40" s="12">
        <f>SUMIF(Sheet1!$T$10:$T$3962,O40,Sheet1!$J$10:$J$3962)</f>
        <v>0</v>
      </c>
      <c r="AK40" s="26">
        <f t="shared" si="7"/>
        <v>-2606</v>
      </c>
      <c r="AL40" s="12">
        <f>SUMIF(Sheet1!$T$10:$T$3962,Q40,Sheet1!$J$10:$J$3962)</f>
        <v>-2606</v>
      </c>
      <c r="AM40" s="12">
        <f>SUMIF(Sheet1!$T$10:$T$3962,R40,Sheet1!$J$10:$J$3962)</f>
        <v>-2606</v>
      </c>
      <c r="AN40" s="12">
        <f>SUMIF(Sheet1!$T$10:$T$3962,S40,Sheet1!$J$10:$J$3962)</f>
        <v>-2606</v>
      </c>
      <c r="AO40" s="12">
        <f>SUMIF(Sheet1!$T$10:$T$3962,T40,Sheet1!$J$10:$J$3962)</f>
        <v>-19406</v>
      </c>
      <c r="AP40" s="12">
        <f>SUMIF(Sheet1!$T$10:$T$3962,U40,Sheet1!$J$10:$J$3962)</f>
        <v>0</v>
      </c>
      <c r="AQ40" s="26">
        <f t="shared" si="8"/>
        <v>-27224</v>
      </c>
      <c r="AR40" s="26">
        <f t="shared" si="9"/>
        <v>-760891</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-1595428</v>
      </c>
      <c r="Z41" s="12">
        <f>SUMIF(Sheet1!$T$10:$T$3962,E41,Sheet1!$J$10:$J$3962)</f>
        <v>0</v>
      </c>
      <c r="AA41" s="26">
        <f t="shared" si="5"/>
        <v>-1595428</v>
      </c>
      <c r="AB41" s="12">
        <f>SUMIF(Sheet1!$T$10:$T$3962,G41,Sheet1!$J$10:$J$3962)</f>
        <v>-28040</v>
      </c>
      <c r="AC41" s="12">
        <f>SUMIF(Sheet1!$T$10:$T$3962,H41,Sheet1!$J$10:$J$3962)</f>
        <v>0</v>
      </c>
      <c r="AD41" s="12">
        <f>SUMIF(Sheet1!$T$10:$T$3962,I41,Sheet1!$J$10:$J$3962)</f>
        <v>0</v>
      </c>
      <c r="AE41" s="12">
        <f>SUMIF(Sheet1!$T$10:$T$3962,J41,Sheet1!$J$10:$J$3962)</f>
        <v>0</v>
      </c>
      <c r="AF41" s="12">
        <f>SUMIF(Sheet1!$T$10:$T$3962,K41,Sheet1!$J$10:$J$3962)</f>
        <v>0</v>
      </c>
      <c r="AG41" s="26">
        <f t="shared" si="6"/>
        <v>-28040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-621397</v>
      </c>
      <c r="AO41" s="12">
        <f>SUMIF(Sheet1!$T$10:$T$3962,T41,Sheet1!$J$10:$J$3962)</f>
        <v>0</v>
      </c>
      <c r="AP41" s="12">
        <f>SUMIF(Sheet1!$T$10:$T$3962,U41,Sheet1!$J$10:$J$3962)</f>
        <v>0</v>
      </c>
      <c r="AQ41" s="26">
        <f t="shared" si="8"/>
        <v>-621397</v>
      </c>
      <c r="AR41" s="26">
        <f t="shared" si="9"/>
        <v>-2244865</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-395524</v>
      </c>
      <c r="Y42" s="12">
        <f>SUMIF(Sheet1!$T$10:$T$3962,D42,Sheet1!$J$10:$J$3962)</f>
        <v>-167152</v>
      </c>
      <c r="Z42" s="12">
        <f>SUMIF(Sheet1!$T$10:$T$3962,E42,Sheet1!$J$10:$J$3962)</f>
        <v>-65729</v>
      </c>
      <c r="AA42" s="26">
        <f t="shared" si="5"/>
        <v>-628405</v>
      </c>
      <c r="AB42" s="12">
        <f>SUMIF(Sheet1!$T$10:$T$3962,G42,Sheet1!$J$10:$J$3962)</f>
        <v>-36054</v>
      </c>
      <c r="AC42" s="12">
        <f>SUMIF(Sheet1!$T$10:$T$3962,H42,Sheet1!$J$10:$J$3962)</f>
        <v>-129867</v>
      </c>
      <c r="AD42" s="12">
        <f>SUMIF(Sheet1!$T$10:$T$3962,I42,Sheet1!$J$10:$J$3962)</f>
        <v>-365696</v>
      </c>
      <c r="AE42" s="12">
        <f>SUMIF(Sheet1!$T$10:$T$3962,J42,Sheet1!$J$10:$J$3962)</f>
        <v>0</v>
      </c>
      <c r="AF42" s="12">
        <f>SUMIF(Sheet1!$T$10:$T$3962,K42,Sheet1!$J$10:$J$3962)</f>
        <v>0</v>
      </c>
      <c r="AG42" s="26">
        <f t="shared" si="6"/>
        <v>-531617</v>
      </c>
      <c r="AH42" s="12">
        <f>SUMIF(Sheet1!$T$10:$T$3962,M42,Sheet1!$J$10:$J$3962)</f>
        <v>-30808</v>
      </c>
      <c r="AI42" s="12">
        <f>SUMIF(Sheet1!$T$10:$T$3962,N42,Sheet1!$J$10:$J$3962)</f>
        <v>-82935</v>
      </c>
      <c r="AJ42" s="12">
        <f>SUMIF(Sheet1!$T$10:$T$3962,O42,Sheet1!$J$10:$J$3962)</f>
        <v>0</v>
      </c>
      <c r="AK42" s="26">
        <f t="shared" si="7"/>
        <v>-113743</v>
      </c>
      <c r="AL42" s="12">
        <f>SUMIF(Sheet1!$T$10:$T$3962,Q42,Sheet1!$J$10:$J$3962)</f>
        <v>-149043</v>
      </c>
      <c r="AM42" s="12">
        <f>SUMIF(Sheet1!$T$10:$T$3962,R42,Sheet1!$J$10:$J$3962)</f>
        <v>-222300</v>
      </c>
      <c r="AN42" s="12">
        <f>SUMIF(Sheet1!$T$10:$T$3962,S42,Sheet1!$J$10:$J$3962)</f>
        <v>0</v>
      </c>
      <c r="AO42" s="12">
        <f>SUMIF(Sheet1!$T$10:$T$3962,T42,Sheet1!$J$10:$J$3962)</f>
        <v>-17081</v>
      </c>
      <c r="AP42" s="12">
        <f>SUMIF(Sheet1!$T$10:$T$3962,U42,Sheet1!$J$10:$J$3962)</f>
        <v>0</v>
      </c>
      <c r="AQ42" s="26">
        <f t="shared" si="8"/>
        <v>-388424</v>
      </c>
      <c r="AR42" s="26">
        <f t="shared" si="9"/>
        <v>-1662189</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-1188782</v>
      </c>
      <c r="Y45" s="12">
        <f>SUMIF(Sheet1!$T$10:$T$3962,D45,Sheet1!$J$10:$J$3962)</f>
        <v>-3123079</v>
      </c>
      <c r="Z45" s="12">
        <f>SUMIF(Sheet1!$T$10:$T$3962,E45,Sheet1!$J$10:$J$3962)</f>
        <v>-1150935</v>
      </c>
      <c r="AA45" s="26">
        <f t="shared" si="5"/>
        <v>-5462796</v>
      </c>
      <c r="AB45" s="12">
        <f>SUMIF(Sheet1!$T$10:$T$3962,G45,Sheet1!$J$10:$J$3962)</f>
        <v>-196485</v>
      </c>
      <c r="AC45" s="12">
        <f>SUMIF(Sheet1!$T$10:$T$3962,H45,Sheet1!$J$10:$J$3962)</f>
        <v>-438446</v>
      </c>
      <c r="AD45" s="12">
        <f>SUMIF(Sheet1!$T$10:$T$3962,I45,Sheet1!$J$10:$J$3962)</f>
        <v>-487352</v>
      </c>
      <c r="AE45" s="12">
        <f>SUMIF(Sheet1!$T$10:$T$3962,J45,Sheet1!$J$10:$J$3962)</f>
        <v>0</v>
      </c>
      <c r="AF45" s="12">
        <f>SUMIF(Sheet1!$T$10:$T$3962,K45,Sheet1!$J$10:$J$3962)</f>
        <v>-75072</v>
      </c>
      <c r="AG45" s="26">
        <f t="shared" si="6"/>
        <v>-1197355</v>
      </c>
      <c r="AH45" s="12">
        <f>SUMIF(Sheet1!$T$10:$T$3962,M45,Sheet1!$J$10:$J$3962)</f>
        <v>-128065</v>
      </c>
      <c r="AI45" s="12">
        <f>SUMIF(Sheet1!$T$10:$T$3962,N45,Sheet1!$J$10:$J$3962)</f>
        <v>-1834713</v>
      </c>
      <c r="AJ45" s="12">
        <f>SUMIF(Sheet1!$T$10:$T$3962,O45,Sheet1!$J$10:$J$3962)</f>
        <v>0</v>
      </c>
      <c r="AK45" s="26">
        <f t="shared" si="7"/>
        <v>-1962778</v>
      </c>
      <c r="AL45" s="12">
        <f>SUMIF(Sheet1!$T$10:$T$3962,Q45,Sheet1!$J$10:$J$3962)</f>
        <v>-804913</v>
      </c>
      <c r="AM45" s="12">
        <f>SUMIF(Sheet1!$T$10:$T$3962,R45,Sheet1!$J$10:$J$3962)</f>
        <v>-1280248</v>
      </c>
      <c r="AN45" s="12">
        <f>SUMIF(Sheet1!$T$10:$T$3962,S45,Sheet1!$J$10:$J$3962)</f>
        <v>-1045104</v>
      </c>
      <c r="AO45" s="12">
        <f>SUMIF(Sheet1!$T$10:$T$3962,T45,Sheet1!$J$10:$J$3962)</f>
        <v>-817319</v>
      </c>
      <c r="AP45" s="12">
        <f>SUMIF(Sheet1!$T$10:$T$3962,U45,Sheet1!$J$10:$J$3962)</f>
        <v>0</v>
      </c>
      <c r="AQ45" s="26">
        <f t="shared" si="8"/>
        <v>-3947584</v>
      </c>
      <c r="AR45" s="26">
        <f t="shared" si="9"/>
        <v>-12570513</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-1188782</v>
      </c>
      <c r="Y51" s="12">
        <f>SUMIF(Sheet1!$T$10:$T$3962,D51,Sheet1!$J$10:$J$3962)</f>
        <v>-3123079</v>
      </c>
      <c r="Z51" s="12">
        <f>SUMIF(Sheet1!$T$10:$T$3962,E51,Sheet1!$J$10:$J$3962)</f>
        <v>-1150935</v>
      </c>
      <c r="AA51" s="26">
        <f>SUM(X51:Z51)</f>
        <v>-5462796</v>
      </c>
      <c r="AB51" s="12">
        <f>SUMIF(Sheet1!$T$10:$T$3962,G51,Sheet1!$J$10:$J$3962)</f>
        <v>-196485</v>
      </c>
      <c r="AC51" s="12">
        <f>SUMIF(Sheet1!$T$10:$T$3962,H51,Sheet1!$J$10:$J$3962)</f>
        <v>-438446</v>
      </c>
      <c r="AD51" s="12">
        <f>SUMIF(Sheet1!$T$10:$T$3962,I51,Sheet1!$J$10:$J$3962)</f>
        <v>-487352</v>
      </c>
      <c r="AE51" s="12">
        <f>SUMIF(Sheet1!$T$10:$T$3962,J51,Sheet1!$J$10:$J$3962)</f>
        <v>0</v>
      </c>
      <c r="AF51" s="12">
        <f>SUMIF(Sheet1!$T$10:$T$3962,K51,Sheet1!$J$10:$J$3962)</f>
        <v>-75072</v>
      </c>
      <c r="AG51" s="26">
        <f>SUM(AB51:AF51)</f>
        <v>-1197355</v>
      </c>
      <c r="AH51" s="12">
        <f>SUMIF(Sheet1!$T$10:$T$3962,M51,Sheet1!$J$10:$J$3962)</f>
        <v>-128065</v>
      </c>
      <c r="AI51" s="12">
        <f>SUMIF(Sheet1!$T$10:$T$3962,N51,Sheet1!$J$10:$J$3962)</f>
        <v>-1834713</v>
      </c>
      <c r="AJ51" s="12">
        <f>SUMIF(Sheet1!$T$10:$T$3962,O51,Sheet1!$J$10:$J$3962)</f>
        <v>0</v>
      </c>
      <c r="AK51" s="26">
        <f>SUM(AH51:AJ51)</f>
        <v>-1962778</v>
      </c>
      <c r="AL51" s="12">
        <f>SUMIF(Sheet1!$T$10:$T$3962,Q51,Sheet1!$J$10:$J$3962)</f>
        <v>-804913</v>
      </c>
      <c r="AM51" s="12">
        <f>SUMIF(Sheet1!$T$10:$T$3962,R51,Sheet1!$J$10:$J$3962)</f>
        <v>-1280248</v>
      </c>
      <c r="AN51" s="12">
        <f>SUMIF(Sheet1!$T$10:$T$3962,S51,Sheet1!$J$10:$J$3962)</f>
        <v>-1045104</v>
      </c>
      <c r="AO51" s="12">
        <f>SUMIF(Sheet1!$T$10:$T$3962,T51,Sheet1!$J$10:$J$3962)</f>
        <v>-817319</v>
      </c>
      <c r="AP51" s="12">
        <f>SUMIF(Sheet1!$T$10:$T$3962,U51,Sheet1!$J$10:$J$3962)</f>
        <v>0</v>
      </c>
      <c r="AQ51" s="26">
        <f>SUM(AL51:AP51)</f>
        <v>-3947584</v>
      </c>
      <c r="AR51" s="26">
        <f>+AQ51+AK51+AG51+AA51</f>
        <v>-12570513</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1188782</v>
      </c>
      <c r="Y53" s="12">
        <f>SUMIF(Sheet1!$T$10:$T$3962,D53,Sheet1!$J$10:$J$3962)</f>
        <v>4235720</v>
      </c>
      <c r="Z53" s="12">
        <f>SUMIF(Sheet1!$T$10:$T$3962,E53,Sheet1!$J$10:$J$3962)</f>
        <v>1151704</v>
      </c>
      <c r="AA53" s="26">
        <f t="shared" ref="AA53:AA58" si="10">SUM(X53:Z53)</f>
        <v>6576206</v>
      </c>
      <c r="AB53" s="12">
        <f>SUMIF(Sheet1!$T$10:$T$3962,G53,Sheet1!$J$10:$J$3962)</f>
        <v>207260</v>
      </c>
      <c r="AC53" s="12">
        <f>SUMIF(Sheet1!$T$10:$T$3962,H53,Sheet1!$J$10:$J$3962)</f>
        <v>285731</v>
      </c>
      <c r="AD53" s="12">
        <f>SUMIF(Sheet1!$T$10:$T$3962,I53,Sheet1!$J$10:$J$3962)</f>
        <v>807514</v>
      </c>
      <c r="AE53" s="12">
        <f>SUMIF(Sheet1!$T$10:$T$3962,J53,Sheet1!$J$10:$J$3962)</f>
        <v>0</v>
      </c>
      <c r="AF53" s="12">
        <f>SUMIF(Sheet1!$T$10:$T$3962,K53,Sheet1!$J$10:$J$3962)</f>
        <v>75072</v>
      </c>
      <c r="AG53" s="26">
        <f t="shared" ref="AG53:AG58" si="11">SUM(AB53:AF53)</f>
        <v>1375577</v>
      </c>
      <c r="AH53" s="12">
        <f>SUMIF(Sheet1!$T$10:$T$3962,M53,Sheet1!$J$10:$J$3962)</f>
        <v>128065</v>
      </c>
      <c r="AI53" s="12">
        <f>SUMIF(Sheet1!$T$10:$T$3962,N53,Sheet1!$J$10:$J$3962)</f>
        <v>1834713</v>
      </c>
      <c r="AJ53" s="12">
        <f>SUMIF(Sheet1!$T$10:$T$3962,O53,Sheet1!$J$10:$J$3962)</f>
        <v>0</v>
      </c>
      <c r="AK53" s="26">
        <f t="shared" ref="AK53:AK58" si="12">SUM(AH53:AJ53)</f>
        <v>1962778</v>
      </c>
      <c r="AL53" s="12">
        <f>SUMIF(Sheet1!$T$10:$T$3962,Q53,Sheet1!$J$10:$J$3962)</f>
        <v>5532148</v>
      </c>
      <c r="AM53" s="12">
        <f>SUMIF(Sheet1!$T$10:$T$3962,R53,Sheet1!$J$10:$J$3962)</f>
        <v>2335467</v>
      </c>
      <c r="AN53" s="12">
        <f>SUMIF(Sheet1!$T$10:$T$3962,S53,Sheet1!$J$10:$J$3962)</f>
        <v>1616739</v>
      </c>
      <c r="AO53" s="12">
        <f>SUMIF(Sheet1!$T$10:$T$3962,T53,Sheet1!$J$10:$J$3962)</f>
        <v>1209531</v>
      </c>
      <c r="AP53" s="12">
        <f>SUMIF(Sheet1!$T$10:$T$3962,U53,Sheet1!$J$10:$J$3962)</f>
        <v>0</v>
      </c>
      <c r="AQ53" s="26">
        <f t="shared" ref="AQ53:AQ58" si="13">SUM(AL53:AP53)</f>
        <v>10693885</v>
      </c>
      <c r="AR53" s="26">
        <f t="shared" ref="AR53:AR58" si="14">+AQ53+AK53+AG53+AA53</f>
        <v>20608446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1188782</v>
      </c>
      <c r="Y55" s="12">
        <f>SUMIF(Sheet1!$T$10:$T$3962,D55,Sheet1!$J$10:$J$3962)</f>
        <v>4235720</v>
      </c>
      <c r="Z55" s="12">
        <f>SUMIF(Sheet1!$T$10:$T$3962,E55,Sheet1!$J$10:$J$3962)</f>
        <v>1151704</v>
      </c>
      <c r="AA55" s="26">
        <f t="shared" si="10"/>
        <v>6576206</v>
      </c>
      <c r="AB55" s="12">
        <f>SUMIF(Sheet1!$T$10:$T$3962,G55,Sheet1!$J$10:$J$3962)</f>
        <v>207260</v>
      </c>
      <c r="AC55" s="12">
        <f>SUMIF(Sheet1!$T$10:$T$3962,H55,Sheet1!$J$10:$J$3962)</f>
        <v>285731</v>
      </c>
      <c r="AD55" s="12">
        <f>SUMIF(Sheet1!$T$10:$T$3962,I55,Sheet1!$J$10:$J$3962)</f>
        <v>807514</v>
      </c>
      <c r="AE55" s="12">
        <f>SUMIF(Sheet1!$T$10:$T$3962,J55,Sheet1!$J$10:$J$3962)</f>
        <v>0</v>
      </c>
      <c r="AF55" s="12">
        <f>SUMIF(Sheet1!$T$10:$T$3962,K55,Sheet1!$J$10:$J$3962)</f>
        <v>75072</v>
      </c>
      <c r="AG55" s="26">
        <f t="shared" si="11"/>
        <v>1375577</v>
      </c>
      <c r="AH55" s="12">
        <f>SUMIF(Sheet1!$T$10:$T$3962,M55,Sheet1!$J$10:$J$3962)</f>
        <v>128065</v>
      </c>
      <c r="AI55" s="12">
        <f>SUMIF(Sheet1!$T$10:$T$3962,N55,Sheet1!$J$10:$J$3962)</f>
        <v>1834713</v>
      </c>
      <c r="AJ55" s="12">
        <f>SUMIF(Sheet1!$T$10:$T$3962,O55,Sheet1!$J$10:$J$3962)</f>
        <v>0</v>
      </c>
      <c r="AK55" s="26">
        <f t="shared" si="12"/>
        <v>1962778</v>
      </c>
      <c r="AL55" s="12">
        <f>SUMIF(Sheet1!$T$10:$T$3962,Q55,Sheet1!$J$10:$J$3962)</f>
        <v>5532148</v>
      </c>
      <c r="AM55" s="12">
        <f>SUMIF(Sheet1!$T$10:$T$3962,R55,Sheet1!$J$10:$J$3962)</f>
        <v>2335467</v>
      </c>
      <c r="AN55" s="12">
        <f>SUMIF(Sheet1!$T$10:$T$3962,S55,Sheet1!$J$10:$J$3962)</f>
        <v>1616739</v>
      </c>
      <c r="AO55" s="12">
        <f>SUMIF(Sheet1!$T$10:$T$3962,T55,Sheet1!$J$10:$J$3962)</f>
        <v>1209531</v>
      </c>
      <c r="AP55" s="12">
        <f>SUMIF(Sheet1!$T$10:$T$3962,U55,Sheet1!$J$10:$J$3962)</f>
        <v>0</v>
      </c>
      <c r="AQ55" s="26">
        <f t="shared" si="13"/>
        <v>10693885</v>
      </c>
      <c r="AR55" s="26">
        <f t="shared" si="14"/>
        <v>20608446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1188782</v>
      </c>
      <c r="Y58" s="12">
        <f>SUMIF(Sheet1!$T$10:$T$3962,D58,Sheet1!$J$10:$J$3962)</f>
        <v>4235720</v>
      </c>
      <c r="Z58" s="12">
        <f>SUMIF(Sheet1!$T$10:$T$3962,E58,Sheet1!$J$10:$J$3962)</f>
        <v>1151704</v>
      </c>
      <c r="AA58" s="26">
        <f t="shared" si="10"/>
        <v>6576206</v>
      </c>
      <c r="AB58" s="12">
        <f>SUMIF(Sheet1!$T$10:$T$3962,G58,Sheet1!$J$10:$J$3962)</f>
        <v>207260</v>
      </c>
      <c r="AC58" s="12">
        <f>SUMIF(Sheet1!$T$10:$T$3962,H58,Sheet1!$J$10:$J$3962)</f>
        <v>285731</v>
      </c>
      <c r="AD58" s="12">
        <f>SUMIF(Sheet1!$T$10:$T$3962,I58,Sheet1!$J$10:$J$3962)</f>
        <v>807514</v>
      </c>
      <c r="AE58" s="12">
        <f>SUMIF(Sheet1!$T$10:$T$3962,J58,Sheet1!$J$10:$J$3962)</f>
        <v>0</v>
      </c>
      <c r="AF58" s="12">
        <f>SUMIF(Sheet1!$T$10:$T$3962,K58,Sheet1!$J$10:$J$3962)</f>
        <v>75072</v>
      </c>
      <c r="AG58" s="26">
        <f t="shared" si="11"/>
        <v>1375577</v>
      </c>
      <c r="AH58" s="12">
        <f>SUMIF(Sheet1!$T$10:$T$3962,M58,Sheet1!$J$10:$J$3962)</f>
        <v>128065</v>
      </c>
      <c r="AI58" s="12">
        <f>SUMIF(Sheet1!$T$10:$T$3962,N58,Sheet1!$J$10:$J$3962)</f>
        <v>1834713</v>
      </c>
      <c r="AJ58" s="12">
        <f>SUMIF(Sheet1!$T$10:$T$3962,O58,Sheet1!$J$10:$J$3962)</f>
        <v>0</v>
      </c>
      <c r="AK58" s="26">
        <f t="shared" si="12"/>
        <v>1962778</v>
      </c>
      <c r="AL58" s="12">
        <f>SUMIF(Sheet1!$T$10:$T$3962,Q58,Sheet1!$J$10:$J$3962)</f>
        <v>5532148</v>
      </c>
      <c r="AM58" s="12">
        <f>SUMIF(Sheet1!$T$10:$T$3962,R58,Sheet1!$J$10:$J$3962)</f>
        <v>2335467</v>
      </c>
      <c r="AN58" s="12">
        <f>SUMIF(Sheet1!$T$10:$T$3962,S58,Sheet1!$J$10:$J$3962)</f>
        <v>1616739</v>
      </c>
      <c r="AO58" s="12">
        <f>SUMIF(Sheet1!$T$10:$T$3962,T58,Sheet1!$J$10:$J$3962)</f>
        <v>1209531</v>
      </c>
      <c r="AP58" s="12">
        <f>SUMIF(Sheet1!$T$10:$T$3962,U58,Sheet1!$J$10:$J$3962)</f>
        <v>0</v>
      </c>
      <c r="AQ58" s="26">
        <f t="shared" si="13"/>
        <v>10693885</v>
      </c>
      <c r="AR58" s="26">
        <f t="shared" si="14"/>
        <v>20608446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1188782</v>
      </c>
      <c r="Y69" s="12">
        <f>SUMIF(Sheet1!$T$10:$T$3962,D69,Sheet1!$J$10:$J$3962)</f>
        <v>4235720</v>
      </c>
      <c r="Z69" s="12">
        <f>SUMIF(Sheet1!$T$10:$T$3962,E69,Sheet1!$J$10:$J$3962)</f>
        <v>1151704</v>
      </c>
      <c r="AA69" s="26">
        <f t="shared" si="15"/>
        <v>6576206</v>
      </c>
      <c r="AB69" s="12">
        <f>SUMIF(Sheet1!$T$10:$T$3962,G69,Sheet1!$J$10:$J$3962)</f>
        <v>207260</v>
      </c>
      <c r="AC69" s="12">
        <f>SUMIF(Sheet1!$T$10:$T$3962,H69,Sheet1!$J$10:$J$3962)</f>
        <v>285731</v>
      </c>
      <c r="AD69" s="12">
        <f>SUMIF(Sheet1!$T$10:$T$3962,I69,Sheet1!$J$10:$J$3962)</f>
        <v>807514</v>
      </c>
      <c r="AE69" s="12">
        <f>SUMIF(Sheet1!$T$10:$T$3962,J69,Sheet1!$J$10:$J$3962)</f>
        <v>0</v>
      </c>
      <c r="AF69" s="12">
        <f>SUMIF(Sheet1!$T$10:$T$3962,K69,Sheet1!$J$10:$J$3962)</f>
        <v>75072</v>
      </c>
      <c r="AG69" s="26">
        <f t="shared" si="16"/>
        <v>1375577</v>
      </c>
      <c r="AH69" s="12">
        <f>SUMIF(Sheet1!$T$10:$T$3962,M69,Sheet1!$J$10:$J$3962)</f>
        <v>128065</v>
      </c>
      <c r="AI69" s="12">
        <f>SUMIF(Sheet1!$T$10:$T$3962,N69,Sheet1!$J$10:$J$3962)</f>
        <v>1834713</v>
      </c>
      <c r="AJ69" s="12">
        <f>SUMIF(Sheet1!$T$10:$T$3962,O69,Sheet1!$J$10:$J$3962)</f>
        <v>0</v>
      </c>
      <c r="AK69" s="26">
        <f t="shared" si="17"/>
        <v>1962778</v>
      </c>
      <c r="AL69" s="12">
        <f>SUMIF(Sheet1!$T$10:$T$3962,Q69,Sheet1!$J$10:$J$3962)</f>
        <v>5532148</v>
      </c>
      <c r="AM69" s="12">
        <f>SUMIF(Sheet1!$T$10:$T$3962,R69,Sheet1!$J$10:$J$3962)</f>
        <v>2335467</v>
      </c>
      <c r="AN69" s="12">
        <f>SUMIF(Sheet1!$T$10:$T$3962,S69,Sheet1!$J$10:$J$3962)</f>
        <v>1616739</v>
      </c>
      <c r="AO69" s="12">
        <f>SUMIF(Sheet1!$T$10:$T$3962,T69,Sheet1!$J$10:$J$3962)</f>
        <v>1209531</v>
      </c>
      <c r="AP69" s="12">
        <f>SUMIF(Sheet1!$T$10:$T$3962,U69,Sheet1!$J$10:$J$3962)</f>
        <v>0</v>
      </c>
      <c r="AQ69" s="26">
        <f t="shared" si="18"/>
        <v>10693885</v>
      </c>
      <c r="AR69" s="26">
        <f t="shared" si="19"/>
        <v>20608446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4EC22651-CC8A-43D3-974B-5FE63904B540}">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2009-08-17T10:07:50Z</cp:lastPrinted>
  <dcterms:created xsi:type="dcterms:W3CDTF">2009-08-12T11:33:52Z</dcterms:created>
  <dcterms:modified xsi:type="dcterms:W3CDTF">2018-09-21T12:24:59Z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