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1\"/>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9" i="1" l="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Y4" i="2"/>
  <c r="J159" i="1"/>
  <c r="J161" i="1"/>
  <c r="Y20" i="2"/>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AB6" i="2"/>
  <c r="AB8" i="2"/>
  <c r="AB10" i="2"/>
  <c r="AB12" i="2"/>
  <c r="AB14" i="2"/>
  <c r="AB16" i="2"/>
  <c r="AB19" i="2"/>
  <c r="AB23" i="2"/>
  <c r="AB28" i="2"/>
  <c r="J1057" i="1"/>
  <c r="AB30" i="2"/>
  <c r="AB32" i="2"/>
  <c r="AB34" i="2"/>
  <c r="AB36" i="2"/>
  <c r="AB38" i="2"/>
  <c r="AB40" i="2"/>
  <c r="AB42" i="2"/>
  <c r="AB44" i="2"/>
  <c r="AB48" i="2"/>
  <c r="AB54" i="2"/>
  <c r="AB68" i="2"/>
  <c r="AB60" i="2"/>
  <c r="AB62" i="2"/>
  <c r="AB64" i="2"/>
  <c r="AB66" i="2"/>
  <c r="J1097" i="1"/>
  <c r="J1099" i="1"/>
  <c r="J1124" i="1"/>
  <c r="J1130" i="1"/>
  <c r="J1164" i="1"/>
  <c r="J1166" i="1"/>
  <c r="J1172" i="1"/>
  <c r="J1191" i="1"/>
  <c r="J1231" i="1"/>
  <c r="J1233" i="1"/>
  <c r="J1239"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AI28" i="2"/>
  <c r="AI44" i="2"/>
  <c r="J2839" i="1"/>
  <c r="J2841" i="1"/>
  <c r="I1439" i="1"/>
  <c r="I1464" i="1"/>
  <c r="I1573" i="1"/>
  <c r="I1598" i="1"/>
  <c r="I1707" i="1"/>
  <c r="I1732" i="1"/>
  <c r="I1841" i="1"/>
  <c r="I1866" i="1"/>
  <c r="I1975" i="1"/>
  <c r="I2000" i="1"/>
  <c r="I2109" i="1"/>
  <c r="I2134" i="1"/>
  <c r="I2243" i="1"/>
  <c r="I2268" i="1"/>
  <c r="J2397" i="1"/>
  <c r="AN4" i="2"/>
  <c r="J2437" i="1"/>
  <c r="AN12" i="2"/>
  <c r="AN23" i="2"/>
  <c r="AN34" i="2"/>
  <c r="AN42" i="2"/>
  <c r="AN68" i="2"/>
  <c r="AN66" i="2"/>
  <c r="J2665" i="1"/>
  <c r="J2705" i="1"/>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J2470" i="1"/>
  <c r="AN32" i="2"/>
  <c r="AN36" i="2"/>
  <c r="AN40" i="2"/>
  <c r="AN44" i="2"/>
  <c r="AN54" i="2"/>
  <c r="AN60" i="2"/>
  <c r="AN64" i="2"/>
  <c r="J2504" i="1"/>
  <c r="J2506" i="1"/>
  <c r="J2598" i="1"/>
  <c r="J2638" i="1"/>
  <c r="J2640" i="1"/>
  <c r="AO6" i="2"/>
  <c r="AO10" i="2"/>
  <c r="AO14" i="2"/>
  <c r="AO19" i="2"/>
  <c r="J2732" i="1"/>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J1733" i="1"/>
  <c r="AD51" i="2"/>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J1970" i="1"/>
  <c r="J1995" i="1"/>
  <c r="J2001" i="1"/>
  <c r="J2035" i="1"/>
  <c r="J2037" i="1"/>
  <c r="J2043" i="1"/>
  <c r="J2062" i="1"/>
  <c r="J2102" i="1"/>
  <c r="AC4" i="2"/>
  <c r="AC6" i="2"/>
  <c r="AC8" i="2"/>
  <c r="AC10" i="2"/>
  <c r="AC12" i="2"/>
  <c r="AC14" i="2"/>
  <c r="AC16" i="2"/>
  <c r="AC19" i="2"/>
  <c r="AC23" i="2"/>
  <c r="J2129" i="1"/>
  <c r="J2135" i="1"/>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J3107" i="1"/>
  <c r="J3109" i="1"/>
  <c r="J3115" i="1"/>
  <c r="J3142" i="1"/>
  <c r="J3134" i="1"/>
  <c r="J3140" i="1"/>
  <c r="AM4" i="2"/>
  <c r="J3174" i="1"/>
  <c r="AM18" i="2"/>
  <c r="AM6" i="2"/>
  <c r="AM8" i="2"/>
  <c r="AM10" i="2"/>
  <c r="AM12" i="2"/>
  <c r="AM14" i="2"/>
  <c r="AM16" i="2"/>
  <c r="AM19" i="2"/>
  <c r="AM23" i="2"/>
  <c r="J3201" i="1"/>
  <c r="J3207" i="1"/>
  <c r="AM51"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AL18" i="2"/>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AL45"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1197" i="1"/>
  <c r="J1199" i="1"/>
  <c r="J1201" i="1"/>
  <c r="J1204" i="1"/>
  <c r="J1215" i="1"/>
  <c r="J594" i="1"/>
  <c r="J596" i="1"/>
  <c r="AH51" i="2"/>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AC45" i="2"/>
  <c r="J2070" i="1"/>
  <c r="J2072" i="1"/>
  <c r="J2075" i="1"/>
  <c r="J2086" i="1"/>
  <c r="J1936" i="1"/>
  <c r="J1938" i="1"/>
  <c r="J1941" i="1"/>
  <c r="J1952" i="1"/>
  <c r="J1802" i="1"/>
  <c r="J1804" i="1"/>
  <c r="J1807" i="1"/>
  <c r="J1818" i="1"/>
  <c r="AE45" i="2"/>
  <c r="J1666" i="1"/>
  <c r="AE51" i="2"/>
  <c r="J1601" i="1"/>
  <c r="J1603" i="1"/>
  <c r="J1606" i="1"/>
  <c r="J1617" i="1"/>
  <c r="I3140" i="1"/>
  <c r="AO45" i="2"/>
  <c r="I1266" i="1"/>
  <c r="I1268" i="1"/>
  <c r="I1271" i="1"/>
  <c r="I1282" i="1"/>
  <c r="I998" i="1"/>
  <c r="I1000" i="1"/>
  <c r="I1003" i="1"/>
  <c r="I1014" i="1"/>
  <c r="I730" i="1"/>
  <c r="I732" i="1"/>
  <c r="I735" i="1"/>
  <c r="I746" i="1"/>
  <c r="I462" i="1"/>
  <c r="I464" i="1"/>
  <c r="I467" i="1"/>
  <c r="I478" i="1"/>
  <c r="AD25" i="2"/>
  <c r="J1333" i="1"/>
  <c r="J1335" i="1"/>
  <c r="J1338" i="1"/>
  <c r="J1349" i="1"/>
  <c r="J1032" i="1"/>
  <c r="J929" i="1"/>
  <c r="J931" i="1"/>
  <c r="J933" i="1"/>
  <c r="J936" i="1"/>
  <c r="J947" i="1"/>
  <c r="AF45" i="2"/>
  <c r="J795" i="1"/>
  <c r="AF51" i="2"/>
  <c r="J730" i="1"/>
  <c r="J732" i="1"/>
  <c r="J735" i="1"/>
  <c r="J746" i="1"/>
  <c r="J563" i="1"/>
  <c r="AH18" i="2"/>
  <c r="J228" i="1"/>
  <c r="J234" i="1"/>
  <c r="Z18" i="2"/>
  <c r="J125" i="1"/>
  <c r="X45" i="2"/>
  <c r="J58" i="1"/>
  <c r="J27" i="1"/>
  <c r="X20" i="2"/>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J2707" i="1"/>
  <c r="J2713" i="1"/>
  <c r="AO18" i="2"/>
  <c r="AN18" i="2"/>
  <c r="J2439" i="1"/>
  <c r="J2445" i="1"/>
  <c r="AN26" i="2"/>
  <c r="J764" i="1"/>
  <c r="AF20" i="2"/>
  <c r="AF18" i="2"/>
  <c r="J259" i="1"/>
  <c r="Y45" i="2"/>
  <c r="J127" i="1"/>
  <c r="J129" i="1"/>
  <c r="J132" i="1"/>
  <c r="J143" i="1"/>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3073" i="1"/>
  <c r="J3075" i="1"/>
  <c r="J3077" i="1"/>
  <c r="J3080" i="1"/>
  <c r="J3091"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2104" i="1"/>
  <c r="AC20" i="2"/>
  <c r="AC18" i="2"/>
  <c r="J1976" i="1"/>
  <c r="J2003" i="1"/>
  <c r="J2005" i="1"/>
  <c r="J2008" i="1"/>
  <c r="J2019" i="1"/>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266" i="1"/>
  <c r="J1268" i="1"/>
  <c r="J1271" i="1"/>
  <c r="J1282" i="1"/>
  <c r="J1132" i="1"/>
  <c r="J1134" i="1"/>
  <c r="J1137" i="1"/>
  <c r="J1148" i="1"/>
  <c r="J1063" i="1"/>
  <c r="J996" i="1"/>
  <c r="J998" i="1"/>
  <c r="J1000" i="1"/>
  <c r="J862" i="1"/>
  <c r="J864" i="1"/>
  <c r="J866" i="1"/>
  <c r="J869" i="1"/>
  <c r="J880" i="1"/>
  <c r="J663" i="1"/>
  <c r="J665" i="1"/>
  <c r="J668" i="1"/>
  <c r="J679" i="1"/>
  <c r="J527" i="1"/>
  <c r="AB50" i="2"/>
  <c r="Y18" i="2"/>
  <c r="J2537" i="1"/>
  <c r="I326" i="1"/>
  <c r="I234" i="1"/>
  <c r="AH50" i="2"/>
  <c r="Z50" i="2"/>
  <c r="I301" i="1"/>
  <c r="I328" i="1"/>
  <c r="AA15" i="2"/>
  <c r="I3412" i="1"/>
  <c r="I3415" i="1"/>
  <c r="I3426" i="1"/>
  <c r="I3144" i="1"/>
  <c r="I3147" i="1"/>
  <c r="I3158" i="1"/>
  <c r="I261" i="1"/>
  <c r="I263" i="1"/>
  <c r="J770" i="1"/>
  <c r="AF26" i="2"/>
  <c r="I3209" i="1"/>
  <c r="I3211" i="1"/>
  <c r="I3214" i="1"/>
  <c r="I3225" i="1"/>
  <c r="AE20" i="2"/>
  <c r="J2673" i="1"/>
  <c r="J2675" i="1"/>
  <c r="J2678" i="1"/>
  <c r="J2689" i="1"/>
  <c r="J2110" i="1"/>
  <c r="AC26" i="2"/>
  <c r="J2606" i="1"/>
  <c r="J2608" i="1"/>
  <c r="J2611" i="1"/>
  <c r="J2622" i="1"/>
  <c r="J3584" i="1"/>
  <c r="J3611" i="1"/>
  <c r="J3613" i="1"/>
  <c r="J3616" i="1"/>
  <c r="J3627" i="1"/>
  <c r="I3944" i="1"/>
  <c r="J569" i="1"/>
  <c r="AH20" i="2"/>
  <c r="I2941" i="1"/>
  <c r="I2943" i="1"/>
  <c r="I2946" i="1"/>
  <c r="I2957" i="1"/>
  <c r="I3613" i="1"/>
  <c r="I3616" i="1"/>
  <c r="I3627" i="1"/>
  <c r="AN20" i="2"/>
  <c r="J33" i="1"/>
  <c r="J2539" i="1"/>
  <c r="J2541" i="1"/>
  <c r="J2544" i="1"/>
  <c r="J2555" i="1"/>
  <c r="J797" i="1"/>
  <c r="AF53" i="2"/>
  <c r="J2204" i="1"/>
  <c r="AE26" i="2"/>
  <c r="J1668" i="1"/>
  <c r="J3276" i="1"/>
  <c r="J3278" i="1"/>
  <c r="J3281" i="1"/>
  <c r="J3292" i="1"/>
  <c r="J2780" i="1"/>
  <c r="I3913" i="1"/>
  <c r="Z20" i="2"/>
  <c r="Z26" i="2"/>
  <c r="AH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X26" i="2"/>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3408" i="1"/>
  <c r="AL51" i="2"/>
  <c r="J3377" i="1"/>
  <c r="J3383" i="1"/>
  <c r="AL26" i="2"/>
  <c r="AL20" i="2"/>
  <c r="AM45" i="2"/>
  <c r="J3176" i="1"/>
  <c r="AI45" i="2"/>
  <c r="AK45" i="2"/>
  <c r="J2805" i="1"/>
  <c r="AI51" i="2"/>
  <c r="AK51" i="2"/>
  <c r="J2807" i="1"/>
  <c r="J2740" i="1"/>
  <c r="AO26" i="2"/>
  <c r="AO20" i="2"/>
  <c r="AN45" i="2"/>
  <c r="AQ45" i="2"/>
  <c r="AN51" i="2"/>
  <c r="AQ51" i="2"/>
  <c r="J2472" i="1"/>
  <c r="AC51" i="2"/>
  <c r="J2137" i="1"/>
  <c r="AC53" i="2"/>
  <c r="AD45" i="2"/>
  <c r="AD18" i="2"/>
  <c r="AD20" i="2"/>
  <c r="J1708" i="1"/>
  <c r="AB45" i="2"/>
  <c r="J1467" i="1"/>
  <c r="J1469" i="1"/>
  <c r="J1472" i="1"/>
  <c r="J1483" i="1"/>
  <c r="AA17" i="2"/>
  <c r="AB18" i="2"/>
  <c r="AB20" i="2"/>
  <c r="J3911" i="1"/>
  <c r="AB51" i="2"/>
  <c r="J1038" i="1"/>
  <c r="J1065" i="1"/>
  <c r="J1067" i="1"/>
  <c r="AB26" i="2"/>
  <c r="AA7" i="2"/>
  <c r="J799" i="1"/>
  <c r="J802" i="1"/>
  <c r="J813" i="1"/>
  <c r="AF69" i="2"/>
  <c r="AF55" i="2"/>
  <c r="AF58" i="2"/>
  <c r="J598" i="1"/>
  <c r="AH53" i="2"/>
  <c r="Z45" i="2"/>
  <c r="AA45" i="2"/>
  <c r="AA13" i="2"/>
  <c r="AA47" i="2"/>
  <c r="AK15" i="2"/>
  <c r="AA29" i="2"/>
  <c r="Z51" i="2"/>
  <c r="AA8" i="2"/>
  <c r="AA11" i="2"/>
  <c r="AA39" i="2"/>
  <c r="J261" i="1"/>
  <c r="AA65" i="2"/>
  <c r="AA37" i="2"/>
  <c r="AA56" i="2"/>
  <c r="AA24" i="2"/>
  <c r="AK39" i="2"/>
  <c r="AA33" i="2"/>
  <c r="AA35" i="2"/>
  <c r="AA49" i="2"/>
  <c r="AA9" i="2"/>
  <c r="AG66" i="2"/>
  <c r="AA42" i="2"/>
  <c r="AA6" i="2"/>
  <c r="AA30" i="2"/>
  <c r="AA22" i="2"/>
  <c r="J167" i="1"/>
  <c r="Y26" i="2"/>
  <c r="AA26" i="2"/>
  <c r="AK29" i="2"/>
  <c r="AA5" i="2"/>
  <c r="AA61" i="2"/>
  <c r="AG39" i="2"/>
  <c r="AA16" i="2"/>
  <c r="AA63" i="2"/>
  <c r="AK17" i="2"/>
  <c r="J3913" i="1"/>
  <c r="AK66" i="2"/>
  <c r="AA19" i="2"/>
  <c r="AK37" i="2"/>
  <c r="AK43" i="2"/>
  <c r="AK49" i="2"/>
  <c r="AK36" i="2"/>
  <c r="AK33" i="2"/>
  <c r="AA12" i="2"/>
  <c r="AA43" i="2"/>
  <c r="AA57" i="2"/>
  <c r="AG6" i="2"/>
  <c r="AG31" i="2"/>
  <c r="AG37" i="2"/>
  <c r="AA62" i="2"/>
  <c r="AA38" i="2"/>
  <c r="X51" i="2"/>
  <c r="AK54" i="2"/>
  <c r="AG61" i="2"/>
  <c r="AA48" i="2"/>
  <c r="J3938" i="1"/>
  <c r="AK11" i="2"/>
  <c r="AG38" i="2"/>
  <c r="AK67" i="2"/>
  <c r="AK14" i="2"/>
  <c r="AK12" i="2"/>
  <c r="AA60" i="2"/>
  <c r="AQ9" i="2"/>
  <c r="AQ12" i="2"/>
  <c r="AQ54" i="2"/>
  <c r="AQ7" i="2"/>
  <c r="AG68" i="2"/>
  <c r="AG34" i="2"/>
  <c r="AG14" i="2"/>
  <c r="AG49" i="2"/>
  <c r="AK64" i="2"/>
  <c r="AG57" i="2"/>
  <c r="AG54" i="2"/>
  <c r="AG32" i="2"/>
  <c r="AK57" i="2"/>
  <c r="AK35" i="2"/>
  <c r="AG10" i="2"/>
  <c r="AK4" i="2"/>
  <c r="AA66" i="2"/>
  <c r="AG35" i="2"/>
  <c r="AG13" i="2"/>
  <c r="AG19" i="2"/>
  <c r="AG15" i="2"/>
  <c r="AA23" i="2"/>
  <c r="AA41" i="2"/>
  <c r="AQ41" i="2"/>
  <c r="AQ38" i="2"/>
  <c r="AK41" i="2"/>
  <c r="AK9" i="2"/>
  <c r="AG33" i="2"/>
  <c r="AK18" i="2"/>
  <c r="AG67" i="2"/>
  <c r="AQ61" i="2"/>
  <c r="AK24" i="2"/>
  <c r="AK7" i="2"/>
  <c r="J3944" i="1"/>
  <c r="AG16" i="2"/>
  <c r="AA28" i="2"/>
  <c r="AA54" i="2"/>
  <c r="AA4" i="2"/>
  <c r="AQ49" i="2"/>
  <c r="AQ22" i="2"/>
  <c r="AG12" i="2"/>
  <c r="AK42" i="2"/>
  <c r="AG43" i="2"/>
  <c r="AG5" i="2"/>
  <c r="AG41" i="2"/>
  <c r="AA50" i="2"/>
  <c r="AK63" i="2"/>
  <c r="AQ62" i="2"/>
  <c r="AK50" i="2"/>
  <c r="AQ36" i="2"/>
  <c r="AQ24" i="2"/>
  <c r="AG30" i="2"/>
  <c r="AQ68" i="2"/>
  <c r="AQ65" i="2"/>
  <c r="AQ4" i="2"/>
  <c r="AK62" i="2"/>
  <c r="AK38" i="2"/>
  <c r="AG28" i="2"/>
  <c r="AK34" i="2"/>
  <c r="AK32" i="2"/>
  <c r="AG22" i="2"/>
  <c r="AG62" i="2"/>
  <c r="AG36" i="2"/>
  <c r="AK30" i="2"/>
  <c r="AK13" i="2"/>
  <c r="AA68" i="2"/>
  <c r="AA34" i="2"/>
  <c r="AA14" i="2"/>
  <c r="AA40" i="2"/>
  <c r="AA32" i="2"/>
  <c r="AG63" i="2"/>
  <c r="AK47" i="2"/>
  <c r="AA31" i="2"/>
  <c r="AA67" i="2"/>
  <c r="AQ31" i="2"/>
  <c r="AQ32" i="2"/>
  <c r="AQ19" i="2"/>
  <c r="AQ13" i="2"/>
  <c r="AK65" i="2"/>
  <c r="AK68" i="2"/>
  <c r="AG4" i="2"/>
  <c r="AK23" i="2"/>
  <c r="AK6" i="2"/>
  <c r="AG29" i="2"/>
  <c r="AA36" i="2"/>
  <c r="AQ25" i="2"/>
  <c r="AQ14" i="2"/>
  <c r="AQ60" i="2"/>
  <c r="AK56" i="2"/>
  <c r="AK22" i="2"/>
  <c r="AG64" i="2"/>
  <c r="AG40" i="2"/>
  <c r="AG23" i="2"/>
  <c r="AK48" i="2"/>
  <c r="AK44" i="2"/>
  <c r="AG47" i="2"/>
  <c r="AG44" i="2"/>
  <c r="AQ28" i="2"/>
  <c r="AQ63" i="2"/>
  <c r="AQ42" i="2"/>
  <c r="AG48" i="2"/>
  <c r="AG56" i="2"/>
  <c r="AK40" i="2"/>
  <c r="AQ8" i="2"/>
  <c r="AK25" i="2"/>
  <c r="AQ30" i="2"/>
  <c r="AQ16" i="2"/>
  <c r="AG42" i="2"/>
  <c r="AK19" i="2"/>
  <c r="AG7" i="2"/>
  <c r="AK28" i="2"/>
  <c r="AG11" i="2"/>
  <c r="AK20" i="2"/>
  <c r="AA25" i="2"/>
  <c r="AQ57" i="2"/>
  <c r="AQ5" i="2"/>
  <c r="AK26" i="2"/>
  <c r="AG25" i="2"/>
  <c r="AQ66" i="2"/>
  <c r="AG50" i="2"/>
  <c r="AQ18" i="2"/>
  <c r="AA20" i="2"/>
  <c r="AQ15" i="2"/>
  <c r="AQ44" i="2"/>
  <c r="AA18" i="2"/>
  <c r="AQ29" i="2"/>
  <c r="AQ11" i="2"/>
  <c r="AQ64" i="2"/>
  <c r="AQ40" i="2"/>
  <c r="AQ10" i="2"/>
  <c r="AQ48" i="2"/>
  <c r="AQ39" i="2"/>
  <c r="AK61" i="2"/>
  <c r="AK5" i="2"/>
  <c r="AQ47" i="2"/>
  <c r="AQ56" i="2"/>
  <c r="AQ37" i="2"/>
  <c r="AK10" i="2"/>
  <c r="AG60" i="2"/>
  <c r="AQ50" i="2"/>
  <c r="AQ35" i="2"/>
  <c r="AQ43" i="2"/>
  <c r="AK8" i="2"/>
  <c r="AG9" i="2"/>
  <c r="AG24" i="2"/>
  <c r="AG8" i="2"/>
  <c r="AK60" i="2"/>
  <c r="AK16" i="2"/>
  <c r="AG65" i="2"/>
  <c r="AK31" i="2"/>
  <c r="AA64" i="2"/>
  <c r="AA10" i="2"/>
  <c r="AA44" i="2"/>
  <c r="AG17" i="2"/>
  <c r="AQ6" i="2"/>
  <c r="AQ34" i="2"/>
  <c r="AQ33" i="2"/>
  <c r="AQ23" i="2"/>
  <c r="AQ17" i="2"/>
  <c r="AQ67" i="2"/>
  <c r="J60" i="1"/>
  <c r="AB53" i="2"/>
  <c r="J3410" i="1"/>
  <c r="J3412" i="1"/>
  <c r="AL53" i="2"/>
  <c r="AM20" i="2"/>
  <c r="AQ20" i="2"/>
  <c r="J3182" i="1"/>
  <c r="AI53" i="2"/>
  <c r="AK53" i="2"/>
  <c r="J2809" i="1"/>
  <c r="AG51" i="2"/>
  <c r="AO53" i="2"/>
  <c r="J2742" i="1"/>
  <c r="J2474" i="1"/>
  <c r="AN53" i="2"/>
  <c r="J2139" i="1"/>
  <c r="AG45" i="2"/>
  <c r="AR45" i="2"/>
  <c r="AC55" i="2"/>
  <c r="J2142" i="1"/>
  <c r="AG18" i="2"/>
  <c r="AR18" i="2"/>
  <c r="AG20" i="2"/>
  <c r="AD26" i="2"/>
  <c r="AG26" i="2"/>
  <c r="J1735" i="1"/>
  <c r="J1070" i="1"/>
  <c r="AB55" i="2"/>
  <c r="AR7" i="2"/>
  <c r="AR33" i="2"/>
  <c r="J601" i="1"/>
  <c r="AH55" i="2"/>
  <c r="AA51" i="2"/>
  <c r="Z53" i="2"/>
  <c r="J263" i="1"/>
  <c r="AR39" i="2"/>
  <c r="AR61" i="2"/>
  <c r="AR54" i="2"/>
  <c r="AR37" i="2"/>
  <c r="J194" i="1"/>
  <c r="Y53" i="2"/>
  <c r="J196" i="1"/>
  <c r="AR6" i="2"/>
  <c r="AR12" i="2"/>
  <c r="AR48" i="2"/>
  <c r="AR15" i="2"/>
  <c r="AR35" i="2"/>
  <c r="AR57" i="2"/>
  <c r="AR42" i="2"/>
  <c r="AR14" i="2"/>
  <c r="AR38" i="2"/>
  <c r="AR50" i="2"/>
  <c r="AR19" i="2"/>
  <c r="AR22" i="2"/>
  <c r="AR62" i="2"/>
  <c r="AR31" i="2"/>
  <c r="AR43" i="2"/>
  <c r="AR13" i="2"/>
  <c r="AR66" i="2"/>
  <c r="AR28" i="2"/>
  <c r="AR67" i="2"/>
  <c r="AR9" i="2"/>
  <c r="AR47" i="2"/>
  <c r="AR11" i="2"/>
  <c r="AR30" i="2"/>
  <c r="AR49" i="2"/>
  <c r="AR65" i="2"/>
  <c r="AR29" i="2"/>
  <c r="AR25" i="2"/>
  <c r="AR41" i="2"/>
  <c r="AR34" i="2"/>
  <c r="AR5" i="2"/>
  <c r="AR24" i="2"/>
  <c r="AR63" i="2"/>
  <c r="AR40" i="2"/>
  <c r="AR23" i="2"/>
  <c r="AR56" i="2"/>
  <c r="AR32" i="2"/>
  <c r="AR60" i="2"/>
  <c r="AR36" i="2"/>
  <c r="AR44" i="2"/>
  <c r="AR64" i="2"/>
  <c r="AR4" i="2"/>
  <c r="AR68" i="2"/>
  <c r="AR16" i="2"/>
  <c r="AR8" i="2"/>
  <c r="AR17" i="2"/>
  <c r="AR10" i="2"/>
  <c r="J62" i="1"/>
  <c r="X53" i="2"/>
  <c r="AR51" i="2"/>
  <c r="AL55" i="2"/>
  <c r="J3415" i="1"/>
  <c r="J3209" i="1"/>
  <c r="J3919" i="1"/>
  <c r="AM26" i="2"/>
  <c r="AQ26" i="2"/>
  <c r="AR26" i="2"/>
  <c r="AR20" i="2"/>
  <c r="J2812" i="1"/>
  <c r="AI55" i="2"/>
  <c r="AK55" i="2"/>
  <c r="AO55" i="2"/>
  <c r="J2745" i="1"/>
  <c r="AN55" i="2"/>
  <c r="J2477" i="1"/>
  <c r="J2153" i="1"/>
  <c r="AC69" i="2"/>
  <c r="AC58" i="2"/>
  <c r="AD53" i="2"/>
  <c r="AG53" i="2"/>
  <c r="J1737" i="1"/>
  <c r="J1081" i="1"/>
  <c r="AB69" i="2"/>
  <c r="AB58" i="2"/>
  <c r="AH58" i="2"/>
  <c r="J612" i="1"/>
  <c r="AH69" i="2"/>
  <c r="J266" i="1"/>
  <c r="Z55" i="2"/>
  <c r="AA53" i="2"/>
  <c r="Y55" i="2"/>
  <c r="J199" i="1"/>
  <c r="J65" i="1"/>
  <c r="X55" i="2"/>
  <c r="J3426" i="1"/>
  <c r="AL69" i="2"/>
  <c r="AL58" i="2"/>
  <c r="J3211" i="1"/>
  <c r="AM53" i="2"/>
  <c r="AQ53" i="2"/>
  <c r="AR53" i="2"/>
  <c r="J3946" i="1"/>
  <c r="J2823" i="1"/>
  <c r="AI69" i="2"/>
  <c r="AK69" i="2"/>
  <c r="AI58" i="2"/>
  <c r="AK58" i="2"/>
  <c r="AO58" i="2"/>
  <c r="J2756" i="1"/>
  <c r="AO69" i="2"/>
  <c r="AN58" i="2"/>
  <c r="J2488" i="1"/>
  <c r="AN69" i="2"/>
  <c r="J1740" i="1"/>
  <c r="AD55" i="2"/>
  <c r="AG55" i="2"/>
  <c r="J277" i="1"/>
  <c r="Z69" i="2"/>
  <c r="Z58" i="2"/>
  <c r="AA55" i="2"/>
  <c r="J210" i="1"/>
  <c r="Y69" i="2"/>
  <c r="Y58" i="2"/>
  <c r="J76" i="1"/>
  <c r="X58" i="2"/>
  <c r="J3214" i="1"/>
  <c r="AM55" i="2"/>
  <c r="AQ55" i="2"/>
  <c r="AR55" i="2"/>
  <c r="J3948" i="1"/>
  <c r="AD58" i="2"/>
  <c r="AG58" i="2"/>
  <c r="J1751" i="1"/>
  <c r="AD69" i="2"/>
  <c r="AG69" i="2"/>
  <c r="AA58" i="2"/>
  <c r="X69" i="2"/>
  <c r="AA69" i="2"/>
  <c r="J3225" i="1"/>
  <c r="AM58" i="2"/>
  <c r="AQ58" i="2"/>
  <c r="AR58" i="2"/>
  <c r="J3951" i="1"/>
  <c r="AM69" i="2"/>
  <c r="AQ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<sst xmlns="http://schemas.openxmlformats.org/spreadsheetml/2006/main" count="21281" uniqueCount="5661">
  <si>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</si>
  <si>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</si>
  <si>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</si>
  <si>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</si>
  <si>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</si>
  <si>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</si>
  <si>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</si>
  <si>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</si>
  <si>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</si>
  <si>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</si>
  <si>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</si>
  <si>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</si>
  <si>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</si>
  <si>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</si>
  <si>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</si>
  <si>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</si>
  <si>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</si>
  <si>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</si>
  <si>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</si>
  <si>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</si>
  <si>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</si>
  <si>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</si>
  <si>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</si>
  <si>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</si>
  <si>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</si>
  <si>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</si>
  <si>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</si>
  <si>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</si>
  <si>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</si>
  <si>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</si>
  <si>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</si>
  <si>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</si>
  <si>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</si>
  <si>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</si>
  <si>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</si>
  <si>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</si>
  <si>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</si>
  <si>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</si>
  <si>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</si>
  <si>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</si>
  <si>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</si>
  <si>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</si>
  <si>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</si>
  <si>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</si>
  <si>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</si>
  <si>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</si>
  <si>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</si>
  <si>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</si>
  <si>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</si>
  <si>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</si>
  <si>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</si>
  <si>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</si>
  <si>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</si>
  <si>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</si>
  <si>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</si>
  <si>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</si>
  <si>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</si>
  <si>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</si>
  <si>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</si>
  <si>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</si>
  <si>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</si>
  <si>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</si>
  <si>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</si>
  <si>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</si>
  <si>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</si>
  <si>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</si>
  <si>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</si>
  <si>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</si>
  <si>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</si>
  <si>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</si>
  <si>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</si>
  <si>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</si>
  <si>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</si>
  <si>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</si>
  <si>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</si>
  <si>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</si>
  <si>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</si>
  <si>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</si>
  <si>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</si>
  <si>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</si>
  <si>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</si>
  <si>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</si>
  <si>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</si>
  <si>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</si>
  <si>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</si>
  <si>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</si>
  <si>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</si>
  <si>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</si>
  <si>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</si>
  <si>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</si>
  <si>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</si>
  <si>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</si>
  <si>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</si>
  <si>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</si>
  <si>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</si>
  <si>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</si>
  <si>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</si>
  <si>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</si>
  <si>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</si>
  <si>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</si>
  <si>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</si>
  <si>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</si>
  <si>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</si>
  <si>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</si>
  <si>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</si>
  <si>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</si>
  <si>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</si>
  <si>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</si>
  <si>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</si>
  <si>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</si>
  <si>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</si>
  <si>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</si>
  <si>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</si>
  <si>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</si>
  <si>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</si>
  <si>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</si>
  <si>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</si>
  <si>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</si>
  <si>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</si>
  <si>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</si>
  <si>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</si>
  <si>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</si>
  <si>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</si>
  <si>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</si>
  <si>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</si>
  <si>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</si>
  <si>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</si>
  <si>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</si>
  <si>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</si>
  <si>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</si>
  <si>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</si>
  <si>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</si>
  <si>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</si>
  <si>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</si>
  <si>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</si>
  <si>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</si>
  <si>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</si>
  <si>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</si>
  <si>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</si>
  <si>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</si>
  <si>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</si>
  <si>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</si>
  <si>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</si>
  <si>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</si>
  <si>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</si>
  <si>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</si>
  <si>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</si>
  <si>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</si>
  <si>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</si>
  <si>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</si>
  <si>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</si>
  <si>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</si>
  <si>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</si>
  <si>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</si>
  <si>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</si>
  <si>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</si>
  <si>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</si>
  <si>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</si>
  <si>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</si>
  <si>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</si>
  <si>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</si>
  <si>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</si>
  <si>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</si>
  <si>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</si>
  <si>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</si>
  <si>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</si>
  <si>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</si>
  <si>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</si>
  <si>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</si>
  <si>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</si>
  <si>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</si>
  <si>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</si>
  <si>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</si>
  <si>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</si>
  <si>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</si>
  <si>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</si>
  <si>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</si>
  <si>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</si>
  <si>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</si>
  <si>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</si>
  <si>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</si>
  <si>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</si>
  <si>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</si>
  <si>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</si>
  <si>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</si>
  <si>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</si>
  <si>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</si>
  <si>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</si>
  <si>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</si>
  <si>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</si>
  <si>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</si>
  <si>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</si>
  <si>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</si>
  <si>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</si>
  <si>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</si>
  <si>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</si>
  <si>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</si>
  <si>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</si>
  <si>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</si>
  <si>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</si>
  <si>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</si>
  <si>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</si>
  <si>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</si>
  <si>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</si>
  <si>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</si>
  <si>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</si>
  <si>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</si>
  <si>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</si>
  <si>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</si>
  <si>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</si>
  <si>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</si>
  <si>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</si>
  <si>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</si>
  <si>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</si>
  <si>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</si>
  <si>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</si>
  <si>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</si>
  <si>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</si>
  <si>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</si>
  <si>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</si>
  <si>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</si>
  <si>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</si>
  <si>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</si>
  <si>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</si>
  <si>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</si>
  <si>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</si>
  <si>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</si>
  <si>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</si>
  <si>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</si>
  <si>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</si>
  <si>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</si>
  <si>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</si>
  <si>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</si>
  <si>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</si>
  <si>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</si>
  <si>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</si>
  <si>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</si>
  <si>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</si>
  <si>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</si>
  <si>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</si>
  <si>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</si>
  <si>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</si>
  <si>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</si>
  <si>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</si>
  <si>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</si>
  <si>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</si>
  <si>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</si>
  <si>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</si>
  <si>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</si>
  <si>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</si>
  <si>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</si>
  <si>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</si>
  <si>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</si>
  <si>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</si>
  <si>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</si>
  <si>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</si>
  <si>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</si>
  <si>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</si>
  <si>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</si>
  <si>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</si>
  <si>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</si>
  <si>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</si>
  <si>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</si>
  <si>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</si>
  <si>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</si>
  <si>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</si>
  <si>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</si>
  <si>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</si>
  <si>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</si>
  <si>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</si>
  <si>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</si>
  <si>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</si>
  <si>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</si>
  <si>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</si>
  <si>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</si>
  <si>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</si>
  <si>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</si>
  <si>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</si>
  <si>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</si>
  <si>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</si>
  <si>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</si>
  <si>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</si>
  <si>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</si>
  <si>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</si>
  <si>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</si>
  <si>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</si>
  <si>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</si>
  <si>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</si>
  <si>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</si>
  <si>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</si>
  <si>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</si>
  <si>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</si>
  <si>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</si>
  <si>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</si>
  <si>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</si>
  <si>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</si>
  <si>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</si>
  <si>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</si>
  <si>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</si>
  <si>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</si>
  <si>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</si>
  <si>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</si>
  <si>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</si>
  <si>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</si>
  <si>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</si>
  <si>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</si>
  <si>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</si>
  <si>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</si>
  <si>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</si>
  <si>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</si>
  <si>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</si>
  <si>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</si>
  <si>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</si>
  <si>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</si>
  <si>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</si>
  <si>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</si>
  <si>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</si>
  <si>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</si>
  <si>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</si>
  <si>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</si>
  <si>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</si>
  <si>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</si>
  <si>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</si>
  <si>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</si>
  <si>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</si>
  <si>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</si>
  <si>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</si>
  <si>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</si>
  <si>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</si>
  <si>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</si>
  <si>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</si>
  <si>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</si>
  <si>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</si>
  <si>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</si>
  <si>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</si>
  <si>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</si>
  <si>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</si>
  <si>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</si>
  <si>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</si>
  <si>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</si>
  <si>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</si>
  <si>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</si>
  <si>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</si>
  <si>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</si>
  <si>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</si>
  <si>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</si>
  <si>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</si>
  <si>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</si>
  <si>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</si>
  <si>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</si>
  <si>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</si>
  <si>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</si>
  <si>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</si>
  <si>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</si>
  <si>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</si>
  <si>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</si>
  <si>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</si>
  <si>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</si>
  <si>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</si>
  <si>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</si>
  <si>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</si>
  <si>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</si>
  <si>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</si>
  <si>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</si>
  <si>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</si>
  <si>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</si>
  <si>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</si>
  <si>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</si>
  <si>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</si>
  <si>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</si>
  <si>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</si>
  <si>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</si>
  <si>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</si>
  <si>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</si>
  <si>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</si>
  <si>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</si>
  <si>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</si>
  <si>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</si>
  <si>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</si>
  <si>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</si>
  <si>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</si>
  <si>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</si>
  <si>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</si>
  <si>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</si>
  <si>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</si>
  <si>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</si>
  <si>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</si>
  <si>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</si>
  <si>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</si>
  <si>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</si>
  <si>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</si>
  <si>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</si>
  <si>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</si>
  <si>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</si>
  <si>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</si>
  <si>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</si>
  <si>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</si>
  <si>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</si>
  <si>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</si>
  <si>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</si>
  <si>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</si>
  <si>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</si>
  <si>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</si>
  <si>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</si>
  <si>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</si>
  <si>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</si>
  <si>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</si>
  <si>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</si>
  <si>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</si>
  <si>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</si>
  <si>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</si>
  <si>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</si>
  <si>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</si>
  <si>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</si>
  <si>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</si>
  <si>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</si>
  <si>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</si>
  <si>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</si>
  <si>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</si>
  <si>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</si>
  <si>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</si>
  <si>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</si>
  <si>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</si>
  <si>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</si>
  <si>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</si>
  <si>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</si>
  <si>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</si>
  <si>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</si>
  <si>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</si>
  <si>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</si>
  <si>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</si>
  <si>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</si>
  <si>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</si>
  <si>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</si>
  <si>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</si>
  <si>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</si>
  <si>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</si>
  <si>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</si>
  <si>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</si>
  <si>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</si>
  <si>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</si>
  <si>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</si>
  <si>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</si>
  <si>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</si>
  <si>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</si>
  <si>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</si>
  <si>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</si>
  <si>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</si>
  <si>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</si>
  <si>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</si>
  <si>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</si>
  <si>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</si>
  <si>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</si>
  <si>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</si>
  <si>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</si>
  <si>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</si>
  <si>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</si>
  <si>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</si>
  <si>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</si>
  <si>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</si>
  <si>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</si>
  <si>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</si>
  <si>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</si>
  <si>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</si>
  <si>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</si>
  <si>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</si>
  <si>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</si>
  <si>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</si>
  <si>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</si>
  <si>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</si>
  <si>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</si>
  <si>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</si>
  <si>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</si>
  <si>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</si>
  <si>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</si>
  <si>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</si>
  <si>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</si>
  <si>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</si>
  <si>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</si>
  <si>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</si>
  <si>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</si>
  <si>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</si>
  <si>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</si>
  <si>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</si>
  <si>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</si>
  <si>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</si>
  <si>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</si>
  <si>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</si>
  <si>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</si>
  <si>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</si>
  <si>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</si>
  <si>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</si>
  <si>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</si>
  <si>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</si>
  <si>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</si>
  <si>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</si>
  <si>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</si>
  <si>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</si>
  <si>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</si>
  <si>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</si>
  <si>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</si>
  <si>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</si>
  <si>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</si>
  <si>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</si>
  <si>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</si>
  <si>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</si>
  <si>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</si>
  <si>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</si>
  <si>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</si>
  <si>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</si>
  <si>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</si>
  <si>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</si>
  <si>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</si>
  <si>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</si>
  <si>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</si>
  <si>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</si>
  <si>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</si>
  <si>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</si>
  <si>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</si>
  <si>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</si>
  <si>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</si>
  <si>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</si>
  <si>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</si>
  <si>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</si>
  <si>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</si>
  <si>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</si>
  <si>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</si>
  <si>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</si>
  <si>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</si>
  <si>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</si>
  <si>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</si>
  <si>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</si>
  <si>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</si>
  <si>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</si>
  <si>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</si>
  <si>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</si>
  <si>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</si>
  <si>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</si>
  <si>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</si>
  <si>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</si>
  <si>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</si>
  <si>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</si>
  <si>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</si>
  <si>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</si>
  <si>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</si>
  <si>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</si>
  <si>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</si>
  <si>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</si>
  <si>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</si>
  <si>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</si>
  <si>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</si>
  <si>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</si>
  <si>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</si>
  <si>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</si>
  <si>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</si>
  <si>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</si>
  <si>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</si>
  <si>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</si>
  <si>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</si>
  <si>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</si>
  <si>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</si>
  <si>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</si>
  <si>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</si>
  <si>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</si>
  <si>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</si>
  <si>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</si>
  <si>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</si>
  <si>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</si>
  <si>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</si>
  <si>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</si>
  <si>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</si>
  <si>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</si>
  <si>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</si>
  <si>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</si>
  <si>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</si>
  <si>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</si>
  <si>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</si>
  <si>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</si>
  <si>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</si>
  <si>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</si>
  <si>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</si>
  <si>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</si>
  <si>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</si>
  <si>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</si>
  <si>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</si>
  <si>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</si>
  <si>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</si>
  <si>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</si>
  <si>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</si>
  <si>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</si>
  <si>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</si>
  <si>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</si>
  <si>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</si>
  <si>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</si>
  <si>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</si>
  <si>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</si>
  <si>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</si>
  <si>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</si>
  <si>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</si>
  <si>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</si>
  <si>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</si>
  <si>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</si>
  <si>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</si>
  <si>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</si>
  <si>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</si>
  <si>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</si>
  <si>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</si>
  <si>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</si>
  <si>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</si>
  <si>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</si>
  <si>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</si>
  <si>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</si>
  <si>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</si>
  <si>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</si>
  <si>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</si>
  <si>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</si>
  <si>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</si>
  <si>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</si>
  <si>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</si>
  <si>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</si>
  <si>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</si>
  <si>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</si>
  <si>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</si>
  <si>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</si>
  <si>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</si>
  <si>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</si>
  <si>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</si>
  <si>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</si>
  <si>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</si>
  <si>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</si>
  <si>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</si>
  <si>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</si>
  <si>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</si>
  <si>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</si>
  <si>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</si>
  <si>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</si>
  <si>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</si>
  <si>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</si>
  <si>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</si>
  <si>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</si>
  <si>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</si>
  <si>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</si>
  <si>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</si>
  <si>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</si>
  <si>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</si>
  <si>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</si>
  <si>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</si>
  <si>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</si>
  <si>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</si>
  <si>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</si>
  <si>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</si>
  <si>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</si>
  <si>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</si>
  <si>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</si>
  <si>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</si>
  <si>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</si>
  <si>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</si>
  <si>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</si>
  <si>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</si>
  <si>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</si>
  <si>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</si>
  <si>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</si>
  <si>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</si>
  <si>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</si>
  <si>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</si>
  <si>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</si>
  <si>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</si>
  <si>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</si>
  <si>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</si>
  <si>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</si>
  <si>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</si>
  <si>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</si>
  <si>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</si>
  <si>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</si>
  <si>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</si>
  <si>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</si>
  <si>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</si>
  <si>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</si>
  <si>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</si>
  <si>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</si>
  <si>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</si>
  <si>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</si>
  <si>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</si>
  <si>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</si>
  <si>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</si>
  <si>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</si>
  <si>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</si>
  <si>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</si>
  <si>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</si>
  <si>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</si>
  <si>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</si>
  <si>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</si>
  <si>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</si>
  <si>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</si>
  <si>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</si>
  <si>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</si>
  <si>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</si>
  <si>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</si>
  <si>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</si>
  <si>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</si>
  <si>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</si>
  <si>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</si>
  <si>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</si>
  <si>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</si>
  <si>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</si>
  <si>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</si>
  <si>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</si>
  <si>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</si>
  <si>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</si>
  <si>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</si>
  <si>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</si>
  <si>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</si>
  <si>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</si>
  <si>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</si>
  <si>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</si>
  <si>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</si>
  <si>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</si>
  <si>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</si>
  <si>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</si>
  <si>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</si>
  <si>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</si>
  <si>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</si>
  <si>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</si>
  <si>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</si>
  <si>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</si>
  <si>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</si>
  <si>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</si>
  <si>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</si>
  <si>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</si>
  <si>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</si>
  <si>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</si>
  <si>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</si>
  <si>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</si>
  <si>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</si>
  <si>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</si>
  <si>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</si>
  <si>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</si>
  <si>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</si>
  <si>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</si>
  <si>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</si>
  <si>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</si>
  <si>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</si>
  <si>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</si>
  <si>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</si>
  <si>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</si>
  <si>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</si>
  <si>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</si>
  <si>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</si>
  <si>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</si>
  <si>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</si>
  <si>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</si>
  <si>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</si>
  <si>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</si>
  <si>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</si>
  <si>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</si>
  <si>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</si>
  <si>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</si>
  <si>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</si>
  <si>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</si>
  <si>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</si>
  <si>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</si>
  <si>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</si>
  <si>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</si>
  <si>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</si>
  <si>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</si>
  <si>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</si>
  <si>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</si>
  <si>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</si>
  <si>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</si>
  <si>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</si>
  <si>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</si>
  <si>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</si>
  <si>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</si>
  <si>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</si>
  <si>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</si>
  <si>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</si>
  <si>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</si>
  <si>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</si>
  <si>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</si>
  <si>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</si>
  <si>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</si>
  <si>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</si>
  <si>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</si>
  <si>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</si>
  <si>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</si>
  <si>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</si>
  <si>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</si>
  <si>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</si>
  <si>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</si>
  <si>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</si>
  <si>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</si>
  <si>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</si>
  <si>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</si>
  <si>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</si>
  <si>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</si>
  <si>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</si>
  <si>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</si>
  <si>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</si>
  <si>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</si>
  <si>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</si>
  <si>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</si>
  <si>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</si>
  <si>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</si>
  <si>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</si>
  <si>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</si>
  <si>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</si>
  <si>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</si>
  <si>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</si>
  <si>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</si>
  <si>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</si>
  <si>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</si>
  <si>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</si>
  <si>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</si>
  <si>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</si>
  <si>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</si>
  <si>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</si>
  <si>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</si>
  <si>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</si>
  <si>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</si>
  <si>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</si>
  <si>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</si>
  <si>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</si>
  <si>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</si>
  <si>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</si>
  <si>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</si>
  <si>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</si>
  <si>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</si>
  <si>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</si>
  <si>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</si>
  <si>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</si>
  <si>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</si>
  <si>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</si>
  <si>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</si>
  <si>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</si>
  <si>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</si>
  <si>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</si>
  <si>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</si>
  <si>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</si>
  <si>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</si>
  <si>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</si>
  <si>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</si>
  <si>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</si>
  <si>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</si>
  <si>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</si>
  <si>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</si>
  <si>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</si>
  <si>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</si>
  <si>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</si>
  <si>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</si>
  <si>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</si>
  <si>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</si>
  <si>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</si>
  <si>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</si>
  <si>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</si>
  <si>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</si>
  <si>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</si>
  <si>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</si>
  <si>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</si>
  <si>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</si>
  <si>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</si>
  <si>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</si>
  <si>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</si>
  <si>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</si>
  <si>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</si>
  <si>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</si>
  <si>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</si>
  <si>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</si>
  <si>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</si>
  <si>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</si>
  <si>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</si>
  <si>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</si>
  <si>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</si>
  <si>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</si>
  <si>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</si>
  <si>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</si>
  <si>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</si>
  <si>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</si>
  <si>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</si>
  <si>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</si>
  <si>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</si>
  <si>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</si>
  <si>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</si>
  <si>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</si>
  <si>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</si>
  <si>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</si>
  <si>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</si>
  <si>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</si>
  <si>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</si>
  <si>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</si>
  <si>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</si>
  <si>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</si>
  <si>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</si>
  <si>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</si>
  <si>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</si>
  <si>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</si>
  <si>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</si>
  <si>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</si>
  <si>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</si>
  <si>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</si>
  <si>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</si>
  <si>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</si>
  <si>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</si>
  <si>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</si>
  <si>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</si>
  <si>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</si>
  <si>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</si>
  <si>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</si>
  <si>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</si>
  <si>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</si>
  <si>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</si>
  <si>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</si>
  <si>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</si>
  <si>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</si>
  <si>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</si>
  <si>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</si>
  <si>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</si>
  <si>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</si>
  <si>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</si>
  <si>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</si>
  <si>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</si>
  <si>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</si>
  <si>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</si>
  <si>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</si>
  <si>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</si>
  <si>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</si>
  <si>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</si>
  <si>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</si>
  <si>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</si>
  <si>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</si>
  <si>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</si>
  <si>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</si>
  <si>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</si>
  <si>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</si>
  <si>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</si>
  <si>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</si>
  <si>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</si>
  <si>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</si>
  <si>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</si>
  <si>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</si>
  <si>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</si>
  <si>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</si>
  <si>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</si>
  <si>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</si>
  <si>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</si>
  <si>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</si>
  <si>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</si>
  <si>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</si>
  <si>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</si>
  <si>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</si>
  <si>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</si>
  <si>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</si>
  <si>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</si>
  <si>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</si>
  <si>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</si>
  <si>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</si>
  <si>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</si>
  <si>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</si>
  <si>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</si>
  <si>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</si>
  <si>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</si>
  <si>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</si>
  <si>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</si>
  <si>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</si>
  <si>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</si>
  <si>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</si>
  <si>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</si>
  <si>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</si>
  <si>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</si>
  <si>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</si>
  <si>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</si>
  <si>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</si>
  <si>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</si>
  <si>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</si>
  <si>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</si>
  <si>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</si>
  <si>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</si>
  <si>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</si>
  <si>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</si>
  <si>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</si>
  <si>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</si>
  <si>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</si>
  <si>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</si>
  <si>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</si>
  <si>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</si>
  <si>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</si>
  <si>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</si>
  <si>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</si>
  <si>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</si>
  <si>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</si>
  <si>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</si>
  <si>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</si>
  <si>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</si>
  <si>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</si>
  <si>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</si>
  <si>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</si>
  <si>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</si>
  <si>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</si>
  <si>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</si>
  <si>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</si>
  <si>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</si>
  <si>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</si>
  <si>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</si>
  <si>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</si>
  <si>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</si>
  <si>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</si>
  <si>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</si>
  <si>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</si>
  <si>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</si>
  <si>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</si>
  <si>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</si>
  <si>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</si>
  <si>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</si>
  <si>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</si>
  <si>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</si>
  <si>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</si>
  <si>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</si>
  <si>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</si>
  <si>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</si>
  <si>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</si>
  <si>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</si>
  <si>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</si>
  <si>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</si>
  <si>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</si>
  <si>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</si>
  <si>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</si>
  <si>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</si>
  <si>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</si>
  <si>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</si>
  <si>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</si>
  <si>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</si>
  <si>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</si>
  <si>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</si>
  <si>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</si>
  <si>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</si>
  <si>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</si>
  <si>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</si>
  <si>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</si>
  <si>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</si>
  <si>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</si>
  <si>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</si>
  <si>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</si>
  <si>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</si>
  <si>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</si>
  <si>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</si>
  <si>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</si>
  <si>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</si>
  <si>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</si>
  <si>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</si>
  <si>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</si>
  <si>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</si>
  <si>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</si>
  <si>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</si>
  <si>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</si>
  <si>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</si>
  <si>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</si>
  <si>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</si>
  <si>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</si>
  <si>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</si>
  <si>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</si>
  <si>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</si>
  <si>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</si>
  <si>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</si>
  <si>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</si>
  <si>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</si>
  <si>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</si>
  <si>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</si>
  <si>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</si>
  <si>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</si>
  <si>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</si>
  <si>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</si>
  <si>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</si>
  <si>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</si>
  <si>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</si>
  <si>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</si>
  <si>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</si>
  <si>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</si>
  <si>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</si>
  <si>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</si>
  <si>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</si>
  <si>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</si>
  <si>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</si>
  <si>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</si>
  <si>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</si>
  <si>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</si>
  <si>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</si>
  <si>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</si>
  <si>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</si>
  <si>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</si>
  <si>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</si>
  <si>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</si>
  <si>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</si>
  <si>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</si>
  <si>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</si>
  <si>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</si>
  <si>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</si>
  <si>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</si>
  <si>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</si>
  <si>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</si>
  <si>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</si>
  <si>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</si>
  <si>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</si>
  <si>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</si>
  <si>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</si>
  <si>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</si>
  <si>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</si>
  <si>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</si>
  <si>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</si>
  <si>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</si>
  <si>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</si>
  <si>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</si>
  <si>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</si>
  <si>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</si>
  <si>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</si>
  <si>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</si>
  <si>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</si>
  <si>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</si>
  <si>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</si>
  <si>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</si>
  <si>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</si>
  <si>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</si>
  <si>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</si>
  <si>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</si>
  <si>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</si>
  <si>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</si>
  <si>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</si>
  <si>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</si>
  <si>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</si>
  <si>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</si>
  <si>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</si>
  <si>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</si>
  <si>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</si>
  <si>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</si>
  <si>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</si>
  <si>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</si>
  <si>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</si>
  <si>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</si>
  <si>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</si>
  <si>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</si>
  <si>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</si>
  <si>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</si>
  <si>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</si>
  <si>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</si>
  <si>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</si>
  <si>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</si>
  <si>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</si>
  <si>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</si>
  <si>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</si>
  <si>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</si>
  <si>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</si>
  <si>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</si>
  <si>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</si>
  <si>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</si>
  <si>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</si>
  <si>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</si>
  <si>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</si>
  <si>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</si>
  <si>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</si>
  <si>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</si>
  <si>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</si>
  <si>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</si>
  <si>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</si>
  <si>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</si>
  <si>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</si>
  <si>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</si>
  <si>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</si>
  <si>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</si>
  <si>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</si>
  <si>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</si>
  <si>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</si>
  <si>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</si>
  <si>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</si>
  <si>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</si>
  <si>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</si>
  <si>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</si>
  <si>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</si>
  <si>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</si>
  <si>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</si>
  <si>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</si>
  <si>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</si>
  <si>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</si>
  <si>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</si>
  <si>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</si>
  <si>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</si>
  <si>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</si>
  <si>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</si>
  <si>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</si>
  <si>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</si>
  <si>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</si>
  <si>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</si>
  <si>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</si>
  <si>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</si>
  <si>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</si>
  <si>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</si>
  <si>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</si>
  <si>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</si>
  <si>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</si>
  <si>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</si>
  <si>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</si>
  <si>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</si>
  <si>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</si>
  <si>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</si>
  <si>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</si>
  <si>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</si>
  <si>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</si>
  <si>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</si>
  <si>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</si>
  <si>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</si>
  <si>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</si>
  <si>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</si>
  <si>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</si>
  <si>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</si>
  <si>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</si>
  <si>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</si>
  <si>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</si>
  <si>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</si>
  <si>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</si>
  <si>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</si>
  <si>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</si>
  <si>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</si>
  <si>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</si>
  <si>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</si>
  <si>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</si>
  <si>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</si>
  <si>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</si>
  <si>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</si>
  <si>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</si>
  <si>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</si>
  <si>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</si>
  <si>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</si>
  <si>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</si>
  <si>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</si>
  <si>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</si>
  <si>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</si>
  <si>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</si>
  <si>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</si>
  <si>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</si>
  <si>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</si>
  <si>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</si>
  <si>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</si>
  <si>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</si>
  <si>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</si>
  <si>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</si>
  <si>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</si>
  <si>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</si>
  <si>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</si>
  <si>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</si>
  <si>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</si>
  <si>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</si>
  <si>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</si>
  <si>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</si>
  <si>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</si>
  <si>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</si>
  <si>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</si>
  <si>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</si>
  <si>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</si>
  <si>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</si>
  <si>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</si>
  <si>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</si>
  <si>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</si>
  <si>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</si>
  <si>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</si>
  <si>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</si>
  <si>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</si>
  <si>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</si>
  <si>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</si>
  <si>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</si>
  <si>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</si>
  <si>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</si>
  <si>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</si>
  <si>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</si>
  <si>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</si>
  <si>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</si>
  <si>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</si>
  <si>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</si>
  <si>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</si>
  <si>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</si>
  <si>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</si>
  <si>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</si>
  <si>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</si>
  <si>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</si>
  <si>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</si>
  <si>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</si>
  <si>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</si>
  <si>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</si>
  <si>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</si>
  <si>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</si>
  <si>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</si>
  <si>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</si>
  <si>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</si>
  <si>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</si>
  <si>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</si>
  <si>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</si>
  <si>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</si>
  <si>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</si>
  <si>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</si>
  <si>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</si>
  <si>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</si>
  <si>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</si>
  <si>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</si>
  <si>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</si>
  <si>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</si>
  <si>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</si>
  <si>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</si>
  <si>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</si>
  <si>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</si>
  <si>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</si>
  <si>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</si>
  <si>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</si>
  <si>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</si>
  <si>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</si>
  <si>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</si>
  <si>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</si>
  <si>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</si>
  <si>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</si>
  <si>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</si>
  <si>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</si>
  <si>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</si>
  <si>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</si>
  <si>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</si>
  <si>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</si>
  <si>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</si>
  <si>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</si>
  <si>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</si>
  <si>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</si>
  <si>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</si>
  <si>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</si>
  <si>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</si>
  <si>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</si>
  <si>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</si>
  <si>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</si>
  <si>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</si>
  <si>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</si>
  <si>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</si>
  <si>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</si>
  <si>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</si>
  <si>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</si>
  <si>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</si>
  <si>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</si>
  <si>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</si>
  <si>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</si>
  <si>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</si>
  <si>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</si>
  <si>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</si>
  <si>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</si>
  <si>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</si>
  <si>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</si>
  <si>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</si>
  <si>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</si>
  <si>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</si>
  <si>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</si>
  <si>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</si>
  <si>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</si>
  <si>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</si>
  <si>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</si>
  <si>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</si>
  <si>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</si>
  <si>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</si>
  <si>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</si>
  <si>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</si>
  <si>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</si>
  <si>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</si>
  <si>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</si>
  <si>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</si>
  <si>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</si>
  <si>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</si>
  <si>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</si>
  <si>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</si>
  <si>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</si>
  <si>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</si>
  <si>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</si>
  <si>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</si>
  <si>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</si>
  <si>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</si>
  <si>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</si>
  <si>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</si>
  <si>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</si>
  <si>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</si>
  <si>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</si>
  <si>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</si>
  <si>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</si>
  <si>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</si>
  <si>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</si>
  <si>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</si>
  <si>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</si>
  <si>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</si>
  <si>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</si>
  <si>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</si>
  <si>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</si>
  <si>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</si>
  <si>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</si>
  <si>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</si>
  <si>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</si>
  <si>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</si>
  <si>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</si>
  <si>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</si>
  <si>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</si>
  <si>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</si>
  <si>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</si>
  <si>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</si>
  <si>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</si>
  <si>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</si>
  <si>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</si>
  <si>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</si>
  <si>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</si>
  <si>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</si>
  <si>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</si>
  <si>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</si>
  <si>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</si>
  <si>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</si>
  <si>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</si>
  <si>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</si>
  <si>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</si>
  <si>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</si>
  <si>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</si>
  <si>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</si>
  <si>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</si>
  <si>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</si>
  <si>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</si>
  <si>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</si>
  <si>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</si>
  <si>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</si>
  <si>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</si>
  <si>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</si>
  <si>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</si>
  <si>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</si>
  <si>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</si>
  <si>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</si>
  <si>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</si>
  <si>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</si>
  <si>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</si>
  <si>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</si>
  <si>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</si>
  <si>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</si>
  <si>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</si>
  <si>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</si>
  <si>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</si>
  <si>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</si>
  <si>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</si>
  <si>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</si>
  <si>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</si>
  <si>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</si>
  <si>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</si>
  <si>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</si>
  <si>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</si>
  <si>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</si>
  <si>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</si>
  <si>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</si>
  <si>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</si>
  <si>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</si>
  <si>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</si>
  <si>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</si>
  <si>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</si>
  <si>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</si>
  <si>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</si>
  <si>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</si>
  <si>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</si>
  <si>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</si>
  <si>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</si>
  <si>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</si>
  <si>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</si>
  <si>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</si>
  <si>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</si>
  <si>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</si>
  <si>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</si>
  <si>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</si>
  <si>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</si>
  <si>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</si>
  <si>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</si>
  <si>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</si>
  <si>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</si>
  <si>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</si>
  <si>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</si>
  <si>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</si>
  <si>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</si>
  <si>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</si>
  <si>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</si>
  <si>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</si>
  <si>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</si>
  <si>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</si>
  <si>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</si>
  <si>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</si>
  <si>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</si>
  <si>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</si>
  <si>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</si>
  <si>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</si>
  <si>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</si>
  <si>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</si>
  <si>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</si>
  <si>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</si>
  <si>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</si>
  <si>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</si>
  <si>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</si>
  <si>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</si>
  <si>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</si>
  <si>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</si>
  <si>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</si>
  <si>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</si>
  <si>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</si>
  <si>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</si>
  <si>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</si>
  <si>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</si>
  <si>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</si>
  <si>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</si>
  <si>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</si>
  <si>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</si>
  <si>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</si>
  <si>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</si>
  <si>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</si>
  <si>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</si>
  <si>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</si>
  <si>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</si>
  <si>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</si>
  <si>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</si>
  <si>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</si>
  <si>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</si>
  <si>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</si>
  <si>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</si>
  <si>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</si>
  <si>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</si>
  <si>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</si>
  <si>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</si>
  <si>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</si>
  <si>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</si>
  <si>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</si>
  <si>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</si>
  <si>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</si>
  <si>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</si>
  <si>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</si>
  <si>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</si>
  <si>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</si>
  <si>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</si>
  <si>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</si>
  <si>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</si>
  <si>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</si>
  <si>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</si>
  <si>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</si>
  <si>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</si>
  <si>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</si>
  <si>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</si>
  <si>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</si>
  <si>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</si>
  <si>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</si>
  <si>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</si>
  <si>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</si>
  <si>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</si>
  <si>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</si>
  <si>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</si>
  <si>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</si>
  <si>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</si>
  <si>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</si>
  <si>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</si>
  <si>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</si>
  <si>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</si>
  <si>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</si>
  <si>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</si>
  <si>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</si>
  <si>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</si>
  <si>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</si>
  <si>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</si>
  <si>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</si>
  <si>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</si>
  <si>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</si>
  <si>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</si>
  <si>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</si>
  <si>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</si>
  <si>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</si>
  <si>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</si>
  <si>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</si>
  <si>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</si>
  <si>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</si>
  <si>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</si>
  <si>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</si>
  <si>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</si>
  <si>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</si>
  <si>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</si>
  <si>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</si>
  <si>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</si>
  <si>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</si>
  <si>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</si>
  <si>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</si>
  <si>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</si>
  <si>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</si>
  <si>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</si>
  <si>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</si>
  <si>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</si>
  <si>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</si>
  <si>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</si>
  <si>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</si>
  <si>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</si>
  <si>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</si>
  <si>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</si>
  <si>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</si>
  <si>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</si>
  <si>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</si>
  <si>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</si>
  <si>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</si>
  <si>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</si>
  <si>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</si>
  <si>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</si>
  <si>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</si>
  <si>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</si>
  <si>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</si>
  <si>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</si>
  <si>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</si>
  <si>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</si>
  <si>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</si>
  <si>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</si>
  <si>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</si>
  <si>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</si>
  <si>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</si>
  <si>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</si>
  <si>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</si>
  <si>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</si>
  <si>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</si>
  <si>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</si>
  <si>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</si>
  <si>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</si>
  <si>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</si>
  <si>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</si>
  <si>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</si>
  <si>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</si>
  <si>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</si>
  <si>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</si>
  <si>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</si>
  <si>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</si>
  <si>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</si>
  <si>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</si>
  <si>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</si>
  <si>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</si>
  <si>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</si>
  <si>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</si>
  <si>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</si>
  <si>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</si>
  <si>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</si>
  <si>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</si>
  <si>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</si>
  <si>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</si>
  <si>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</si>
  <si>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</si>
  <si>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</si>
  <si>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</si>
  <si>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</si>
  <si>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</si>
  <si>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</si>
  <si>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</si>
  <si>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</si>
  <si>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</si>
  <si>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</si>
  <si>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</si>
  <si>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</si>
  <si>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</si>
  <si>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</si>
  <si>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</si>
  <si>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</si>
  <si>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</si>
  <si>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</si>
  <si>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</si>
  <si>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</si>
  <si>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</si>
  <si>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</si>
  <si>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</si>
  <si>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</si>
  <si>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</si>
  <si>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</si>
  <si>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</si>
  <si>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</si>
  <si>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</si>
  <si>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</si>
  <si>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</si>
  <si>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</si>
  <si>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</si>
  <si>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</si>
  <si>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</si>
  <si>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</si>
  <si>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</si>
  <si>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</si>
  <si>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</si>
  <si>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</si>
  <si>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</si>
  <si>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</si>
  <si>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</si>
  <si>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</si>
  <si>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</si>
  <si>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</si>
  <si>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</si>
  <si>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</si>
  <si>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</si>
  <si>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</si>
  <si>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</si>
  <si>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</si>
  <si>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</si>
  <si>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</si>
  <si>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</si>
  <si>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</si>
  <si>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</si>
  <si>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</si>
  <si>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</si>
  <si>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</si>
  <si>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</si>
  <si>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</si>
  <si>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</si>
  <si>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</si>
  <si>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</si>
  <si>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</si>
  <si>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</si>
  <si>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</si>
  <si>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</si>
  <si>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</si>
  <si>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</si>
  <si>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</si>
  <si>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</si>
  <si>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</si>
  <si>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</si>
  <si>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</si>
  <si>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</si>
  <si>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</si>
  <si>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</si>
  <si>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</si>
  <si>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</si>
  <si>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</si>
  <si>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</si>
  <si>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</si>
  <si>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</si>
  <si>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</si>
  <si>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</si>
  <si>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</si>
  <si>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</si>
  <si>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</si>
  <si>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</si>
  <si>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</si>
  <si>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</si>
  <si>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</si>
  <si>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</si>
  <si>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</si>
  <si>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</si>
  <si>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</si>
  <si>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</si>
  <si>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</si>
  <si>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</si>
  <si>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</si>
  <si>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</si>
  <si>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</si>
  <si>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</si>
  <si>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</si>
  <si>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</si>
  <si>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</si>
  <si>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</si>
  <si>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</si>
  <si>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</si>
  <si>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</si>
  <si>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</si>
  <si>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</si>
  <si>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</si>
  <si>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</si>
  <si>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</si>
  <si>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</si>
  <si>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</si>
  <si>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</si>
  <si>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</si>
  <si>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</si>
  <si>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</si>
  <si>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</si>
  <si>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</si>
  <si>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</si>
  <si>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</si>
  <si>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</si>
  <si>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</si>
  <si>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</si>
  <si>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</si>
  <si>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</si>
  <si>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</si>
  <si>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</si>
  <si>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</si>
  <si>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</si>
  <si>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</si>
  <si>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</si>
  <si>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</si>
  <si>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</si>
  <si>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</si>
  <si>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</si>
  <si>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</si>
  <si>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</si>
  <si>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</si>
  <si>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</si>
  <si>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</si>
  <si>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</si>
  <si>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</si>
  <si>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</si>
  <si>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</si>
  <si>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</si>
  <si>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</si>
  <si>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</si>
  <si>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</si>
  <si>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</si>
  <si>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</si>
  <si>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</si>
  <si>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</si>
  <si>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</si>
  <si>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</si>
  <si>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</si>
  <si>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</si>
  <si>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</si>
  <si>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</si>
  <si>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</si>
  <si>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</si>
  <si>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</si>
  <si>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</si>
  <si>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</si>
  <si>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</si>
  <si>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</si>
  <si>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</si>
  <si>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</si>
  <si>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</si>
  <si>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</si>
  <si>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</si>
  <si>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</si>
  <si>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</si>
  <si>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</si>
  <si>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</si>
  <si>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</si>
  <si>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</si>
  <si>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</si>
  <si>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</si>
  <si>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</si>
  <si>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</si>
  <si>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</si>
  <si>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</si>
  <si>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</si>
  <si>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</si>
  <si>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</si>
  <si>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</si>
  <si>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</si>
  <si>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</si>
  <si>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</si>
  <si>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</si>
  <si>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</si>
  <si>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</si>
  <si>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</si>
  <si>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</si>
  <si>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</si>
  <si>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</si>
  <si>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</si>
  <si>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</si>
  <si>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</si>
  <si>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</si>
  <si>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</si>
  <si>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</si>
  <si>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</si>
  <si>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</si>
  <si>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</si>
  <si>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</si>
  <si>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</si>
  <si>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</si>
  <si>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</si>
  <si>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</si>
  <si>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</si>
  <si>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</si>
  <si>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</si>
  <si>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</si>
  <si>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</si>
  <si>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</si>
  <si>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</si>
  <si>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</si>
  <si>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</si>
  <si>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</si>
  <si>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</si>
  <si>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</si>
  <si>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</si>
  <si>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</si>
  <si>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</si>
  <si>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</si>
  <si>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</si>
  <si>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</si>
  <si>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</si>
  <si>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</si>
  <si>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</si>
  <si>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</si>
  <si>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</si>
  <si>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</si>
  <si>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</si>
  <si>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</si>
  <si>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</si>
  <si>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</si>
  <si>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</si>
  <si>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</si>
  <si>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</si>
  <si>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</si>
  <si>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</si>
  <si>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</si>
  <si>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</si>
  <si>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</si>
  <si>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</si>
  <si>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</si>
  <si>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</si>
  <si>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</si>
  <si>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</si>
  <si>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</si>
  <si>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</si>
  <si>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</si>
  <si>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</si>
  <si>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</si>
  <si>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</si>
  <si>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</si>
  <si>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</si>
  <si>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</si>
  <si>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</si>
  <si>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</si>
  <si>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</si>
  <si>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</si>
  <si>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</si>
  <si>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</si>
  <si>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</si>
  <si>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</si>
  <si>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</si>
  <si>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</si>
  <si>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</si>
  <si>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</si>
  <si>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</si>
  <si>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</si>
  <si>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</si>
  <si>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</si>
  <si>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</si>
  <si>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</si>
  <si>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</si>
  <si>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</si>
  <si>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</si>
  <si>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</si>
  <si>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</si>
  <si>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</si>
  <si>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</si>
  <si>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</si>
  <si>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</si>
  <si>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</si>
  <si>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</si>
  <si>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</si>
  <si>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</si>
  <si>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</si>
  <si>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</si>
  <si>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</si>
  <si>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</si>
  <si>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</si>
  <si>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</si>
  <si>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</si>
  <si>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</si>
  <si>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</si>
  <si>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</si>
  <si>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</si>
  <si>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</si>
  <si>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</si>
  <si>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</si>
  <si>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</si>
  <si>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</si>
  <si>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</si>
  <si>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</si>
  <si>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</si>
  <si>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</si>
  <si>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</si>
  <si>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</si>
  <si>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</si>
  <si>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</si>
  <si>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</si>
  <si>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</si>
  <si>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</si>
  <si>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</si>
  <si>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</si>
  <si>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</si>
  <si>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</si>
  <si>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</si>
  <si>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</si>
  <si>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</si>
  <si>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</si>
  <si>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</si>
  <si>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</si>
  <si>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</si>
  <si>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</si>
  <si>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</si>
  <si>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</si>
  <si>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</si>
  <si>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</si>
  <si>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</si>
  <si>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</si>
  <si>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</si>
  <si>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</si>
  <si>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</si>
  <si>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</si>
  <si>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</si>
  <si>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</si>
  <si>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</si>
  <si>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</si>
  <si>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</si>
  <si>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</si>
  <si>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</si>
  <si>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</si>
  <si>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</si>
  <si>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</si>
  <si>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</si>
  <si>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</si>
  <si>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</si>
  <si>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</si>
  <si>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</si>
  <si>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</si>
  <si>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</si>
  <si>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</si>
  <si>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</si>
  <si>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</si>
  <si>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</si>
  <si>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</si>
  <si>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</si>
  <si>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</si>
  <si>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</si>
  <si>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</si>
  <si>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</si>
  <si>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</si>
  <si>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</si>
  <si>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</si>
  <si>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</si>
  <si>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</si>
  <si>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</si>
  <si>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</si>
  <si>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</si>
  <si>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</si>
  <si>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</si>
  <si>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</si>
  <si>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</si>
  <si>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</si>
  <si>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</si>
  <si>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</si>
  <si>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</si>
  <si>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</si>
  <si>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</si>
  <si>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</si>
  <si>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</si>
  <si>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</si>
  <si>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</si>
  <si>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</si>
  <si>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</si>
  <si>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</si>
  <si>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</si>
  <si>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</si>
  <si>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</si>
  <si>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</si>
  <si>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</si>
  <si>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</si>
  <si>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</si>
  <si>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</si>
  <si>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</si>
  <si>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</si>
  <si>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</si>
  <si>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</si>
  <si>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</si>
  <si>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</si>
  <si>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</si>
  <si>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</si>
  <si>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</si>
  <si>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</si>
  <si>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</si>
  <si>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</si>
  <si>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</si>
  <si>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</si>
  <si>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</si>
  <si>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</si>
  <si>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</si>
  <si>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</si>
  <si>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</si>
  <si>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</si>
  <si>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</si>
  <si>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</si>
  <si>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</si>
  <si>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</si>
  <si>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</si>
  <si>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</si>
  <si>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</si>
  <si>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</si>
  <si>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</si>
  <si>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</si>
  <si>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</si>
  <si>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</si>
  <si>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</si>
  <si>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</si>
  <si>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</si>
  <si>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</si>
  <si>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</si>
  <si>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</si>
  <si>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</si>
  <si>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</si>
  <si>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</si>
  <si>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</si>
  <si>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</si>
  <si>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</si>
  <si>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</si>
  <si>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</si>
  <si>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</si>
  <si>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</si>
  <si>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</si>
  <si>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</si>
  <si>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</si>
  <si>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</si>
  <si>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</si>
  <si>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</si>
  <si>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</si>
  <si>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</si>
  <si>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</si>
  <si>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</si>
  <si>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</si>
  <si>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</si>
  <si>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</si>
  <si>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</si>
  <si>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</si>
  <si>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</si>
  <si>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</si>
  <si>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</si>
  <si>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</si>
  <si>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</si>
  <si>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</si>
  <si>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</si>
  <si>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</si>
  <si>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</si>
  <si>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</si>
  <si>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</si>
  <si>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</si>
  <si>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</si>
  <si>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</si>
  <si>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</si>
  <si>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</si>
  <si>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</si>
  <si>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</si>
  <si>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</si>
  <si>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</si>
  <si>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</si>
  <si>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</si>
  <si>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</si>
  <si>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</si>
  <si>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</si>
  <si>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</si>
  <si>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</si>
  <si>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</si>
  <si>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</si>
  <si>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</si>
  <si>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</si>
  <si>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</si>
  <si>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</si>
  <si>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</si>
  <si>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</si>
  <si>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</si>
  <si>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</si>
  <si>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</si>
  <si>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</si>
  <si>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</si>
  <si>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</si>
  <si>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</si>
  <si>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</si>
  <si>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</si>
  <si>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</si>
  <si>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</si>
  <si>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</si>
  <si>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</si>
  <si>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</si>
  <si>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</si>
  <si>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</si>
  <si>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</si>
  <si>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</si>
  <si>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</si>
  <si>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</si>
  <si>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</si>
  <si>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</si>
  <si>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</si>
  <si>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</si>
  <si>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</si>
  <si>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</si>
  <si>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</si>
  <si>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</si>
  <si>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</si>
  <si>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</si>
  <si>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</si>
  <si>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</si>
  <si>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</si>
  <si>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</si>
  <si>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</si>
  <si>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</si>
  <si>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</si>
  <si>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</si>
  <si>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</si>
  <si>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</si>
  <si>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</si>
  <si>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</si>
  <si>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</si>
  <si>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</si>
  <si>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</si>
  <si>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</si>
  <si>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</si>
  <si>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</si>
  <si>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</si>
  <si>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</si>
  <si>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</si>
  <si>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</si>
  <si>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</si>
  <si>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</si>
  <si>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</si>
  <si>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</si>
  <si>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</si>
  <si>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</si>
  <si>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</si>
  <si>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</si>
  <si>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</si>
  <si>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</si>
  <si>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</si>
  <si>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</si>
  <si>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</si>
  <si>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</si>
  <si>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</si>
  <si>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</si>
  <si>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</si>
  <si>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</si>
  <si>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</si>
  <si>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</si>
  <si>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</si>
  <si>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</si>
  <si>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</si>
  <si>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</si>
  <si>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</si>
  <si>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</si>
  <si>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</si>
  <si>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</si>
  <si>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</si>
  <si>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</si>
  <si>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</si>
  <si>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</si>
  <si>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</si>
  <si>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</si>
  <si>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</si>
  <si>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</si>
  <si>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</si>
  <si>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</si>
  <si>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</si>
  <si>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</si>
  <si>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</si>
  <si>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</si>
  <si>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</si>
  <si>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</si>
  <si>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</si>
  <si>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</si>
  <si>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</si>
  <si>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</si>
  <si>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</si>
  <si>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</si>
  <si>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</si>
  <si>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</si>
  <si>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</si>
  <si>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</si>
  <si>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</si>
  <si>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</si>
  <si>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</si>
  <si>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</si>
  <si>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</si>
  <si>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</si>
  <si>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</si>
  <si>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</si>
  <si>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</si>
  <si>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</si>
  <si>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</si>
  <si>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</si>
  <si>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</si>
  <si>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</si>
  <si>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</si>
  <si>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</si>
  <si>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</si>
  <si>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</si>
  <si>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</si>
  <si>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</si>
  <si>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</si>
  <si>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</si>
  <si>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</si>
  <si>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</si>
  <si>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</si>
  <si>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</si>
  <si>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</si>
  <si>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</si>
  <si>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</si>
  <si>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</si>
  <si>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</si>
  <si>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</si>
  <si>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</si>
  <si>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</si>
  <si>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</si>
  <si>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</si>
  <si>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</si>
  <si>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</si>
  <si>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</si>
  <si>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</si>
  <si>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</si>
  <si>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</si>
  <si>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</si>
  <si>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</si>
  <si>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</si>
  <si>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</si>
  <si>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</si>
  <si>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</si>
  <si>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</si>
  <si>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</si>
  <si>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</si>
  <si>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</si>
  <si>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</si>
  <si>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</si>
  <si>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</si>
  <si>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</si>
  <si>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</si>
  <si>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</si>
  <si>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</si>
  <si>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</si>
  <si>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</si>
  <si>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</si>
  <si>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</si>
  <si>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</si>
  <si>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</si>
  <si>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</si>
  <si>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</si>
  <si>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</si>
  <si>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</si>
  <si>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</si>
  <si>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</si>
  <si>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</si>
  <si>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</si>
  <si>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</si>
  <si>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</si>
  <si>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</si>
  <si>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</si>
  <si>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</si>
  <si>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</si>
  <si>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</si>
  <si>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</si>
  <si>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</si>
  <si>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</si>
  <si>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</si>
  <si>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</si>
  <si>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</si>
  <si>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</si>
  <si>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</si>
  <si>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</si>
  <si>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</si>
  <si>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</si>
  <si>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</si>
  <si>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</si>
  <si>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</si>
  <si>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</si>
  <si>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</si>
  <si>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</si>
  <si>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</si>
  <si>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</si>
  <si>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</si>
  <si>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</si>
  <si>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</si>
  <si>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</si>
  <si>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</si>
  <si>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</si>
  <si>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</si>
  <si>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</si>
  <si>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</si>
  <si>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</si>
  <si>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</si>
  <si>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</si>
  <si>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</si>
  <si>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</si>
  <si>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</si>
  <si>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</si>
  <si>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</si>
  <si>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</si>
  <si>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</si>
  <si>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</si>
  <si>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</si>
  <si>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</si>
  <si>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</si>
  <si>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</si>
  <si>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</si>
  <si>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</si>
  <si>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</si>
  <si>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</si>
  <si>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</si>
  <si>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</si>
  <si>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</si>
  <si>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</si>
  <si>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</si>
  <si>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</si>
  <si>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</si>
  <si>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</si>
  <si>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</si>
  <si>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</si>
  <si>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</si>
  <si>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</si>
  <si>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</si>
  <si>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</si>
  <si>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</si>
  <si>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</si>
  <si>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</si>
  <si>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</si>
  <si>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</si>
  <si>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</si>
  <si>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</si>
  <si>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</si>
  <si>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</si>
  <si>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</si>
  <si>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</si>
  <si>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</si>
  <si>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</si>
  <si>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</si>
  <si>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</si>
  <si>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</si>
  <si>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</si>
  <si>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</si>
  <si>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</si>
  <si>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</si>
  <si>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</si>
  <si>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</si>
  <si>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</si>
  <si>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</si>
  <si>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</si>
  <si>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</si>
  <si>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</si>
  <si>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</si>
  <si>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</si>
  <si>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</si>
  <si>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</si>
  <si>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</si>
  <si>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</si>
  <si>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</si>
  <si>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</si>
  <si>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</si>
  <si>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</si>
  <si>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</si>
  <si>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</si>
  <si>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</si>
  <si>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</si>
  <si>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</si>
  <si>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</si>
  <si>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</si>
  <si>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</si>
  <si>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</si>
  <si>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</si>
  <si>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</si>
  <si>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</si>
  <si>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</si>
  <si>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</si>
  <si>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</si>
  <si>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</si>
  <si>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</si>
  <si>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</si>
  <si>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</si>
  <si>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</si>
  <si>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</si>
  <si>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</si>
  <si>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</si>
  <si>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</si>
  <si>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</si>
  <si>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</si>
  <si>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</si>
  <si>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</si>
  <si>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</si>
  <si>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</si>
  <si>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</si>
  <si>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</si>
  <si>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</si>
  <si>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</si>
  <si>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</si>
  <si>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</si>
  <si>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</si>
  <si>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</si>
  <si>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</si>
  <si>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</si>
  <si>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</si>
  <si>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</si>
  <si>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</si>
  <si>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</si>
  <si>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</si>
  <si>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</si>
  <si>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</si>
  <si>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</si>
  <si>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</si>
  <si>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</si>
  <si>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</si>
  <si>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</si>
  <si>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</si>
  <si>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</si>
  <si>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</si>
  <si>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</si>
  <si>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</si>
  <si>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</si>
  <si>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</si>
  <si>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</si>
  <si>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</si>
  <si>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</si>
  <si>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</si>
  <si>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</si>
  <si>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</si>
  <si>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</si>
  <si>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</si>
  <si>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</si>
  <si>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</si>
  <si>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</si>
  <si>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</si>
  <si>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</si>
  <si>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</si>
  <si>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</si>
  <si>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</si>
  <si>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</si>
  <si>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</si>
  <si>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</si>
  <si>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</si>
  <si>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</si>
  <si>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</si>
  <si>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</si>
  <si>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</si>
  <si>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</si>
  <si>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</si>
  <si>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</si>
  <si>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</si>
  <si>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</si>
  <si>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</si>
  <si>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</si>
  <si>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</si>
  <si>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</si>
  <si>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</si>
  <si>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</si>
  <si>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</si>
  <si>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</si>
  <si>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</si>
  <si>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</si>
  <si>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</si>
  <si>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</si>
  <si>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</si>
  <si>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</si>
  <si>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</si>
  <si>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</si>
  <si>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</si>
  <si>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</si>
  <si>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</si>
  <si>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</si>
  <si>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</si>
  <si>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</si>
  <si>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</si>
  <si>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</si>
  <si>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</si>
  <si>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</si>
  <si>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</si>
  <si>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</si>
  <si>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</si>
  <si>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</si>
  <si>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</si>
  <si>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</si>
  <si>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</si>
  <si>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</si>
  <si>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</si>
  <si>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</si>
  <si>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</si>
  <si>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</si>
  <si>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</si>
  <si>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</si>
  <si>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</si>
  <si>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</si>
  <si>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</si>
  <si>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</si>
  <si>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</si>
  <si>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</si>
  <si>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</si>
  <si>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</si>
  <si>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</si>
  <si>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</si>
  <si>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</si>
  <si>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</si>
  <si>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</si>
  <si>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</si>
  <si>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</si>
  <si>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</si>
  <si>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</si>
  <si>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</si>
  <si>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</si>
  <si>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</si>
  <si>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</si>
  <si>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</si>
  <si>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</si>
  <si>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</si>
  <si>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</si>
  <si>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</si>
  <si>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</si>
  <si>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</si>
  <si>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</si>
  <si>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</si>
  <si>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</si>
  <si>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</si>
  <si>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</si>
  <si>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</si>
  <si>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</si>
  <si>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</si>
  <si>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</si>
  <si>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</si>
  <si>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</si>
  <si>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</si>
  <si>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</si>
  <si>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</si>
  <si>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</si>
  <si>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</si>
  <si>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</si>
  <si>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</si>
  <si>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</si>
  <si>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</si>
  <si>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</si>
  <si>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</si>
  <si>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</si>
  <si>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</si>
  <si>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</si>
  <si>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</si>
  <si>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</si>
  <si>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</si>
  <si>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</si>
  <si>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</si>
  <si>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</si>
  <si>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</si>
  <si>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</si>
  <si>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</si>
  <si>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</si>
  <si>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</si>
  <si>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</si>
  <si>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</si>
  <si>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</si>
  <si>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</si>
  <si>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</si>
  <si>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</si>
  <si>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</si>
  <si>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</si>
  <si>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</si>
  <si>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</si>
  <si>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</si>
  <si>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</si>
  <si>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</si>
  <si>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</si>
  <si>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</si>
  <si>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</si>
  <si>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</si>
  <si>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</si>
  <si>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</si>
  <si>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</si>
  <si>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</si>
  <si>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</si>
  <si>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</si>
  <si>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</si>
  <si>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</si>
  <si>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</si>
  <si>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</si>
  <si>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</si>
  <si>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</si>
  <si>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</si>
  <si>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</si>
  <si>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</si>
  <si>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</si>
  <si>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</si>
  <si>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</si>
  <si>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</si>
  <si>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</si>
  <si>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</si>
  <si>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</si>
  <si>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</si>
  <si>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</si>
  <si>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</si>
  <si>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</si>
  <si>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</si>
  <si>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</si>
  <si>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</si>
  <si>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</si>
  <si>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</si>
  <si>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</si>
  <si>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</si>
  <si>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</si>
  <si>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</si>
  <si>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</si>
  <si>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</si>
  <si>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</si>
  <si>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</si>
  <si>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</si>
  <si>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</si>
  <si>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</si>
  <si>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</si>
  <si>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</si>
  <si>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</si>
  <si>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</si>
  <si>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</si>
  <si>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</si>
  <si>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</si>
  <si>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</si>
  <si>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</si>
  <si>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</si>
  <si>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</si>
  <si>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</si>
  <si>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</si>
  <si>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</si>
  <si>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</si>
  <si>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</si>
  <si>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</si>
  <si>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</si>
  <si>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</si>
  <si>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</si>
  <si>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</si>
  <si>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</si>
  <si>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</si>
  <si>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</si>
  <si>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</si>
  <si>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</si>
  <si>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</si>
  <si>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</si>
  <si>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</si>
  <si>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</si>
  <si>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</si>
  <si>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</si>
  <si>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</si>
  <si>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</si>
  <si>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</si>
  <si>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</si>
  <si>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</si>
  <si>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</si>
  <si>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</si>
  <si>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</si>
  <si>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</si>
  <si>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</si>
  <si>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</si>
  <si>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</si>
  <si>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</si>
  <si>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</si>
  <si>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</si>
  <si>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</si>
  <si>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</si>
  <si>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</si>
  <si>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</si>
  <si>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</si>
  <si>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</si>
  <si>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</si>
  <si>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</si>
  <si>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</si>
  <si>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</si>
  <si>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</si>
  <si>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</si>
  <si>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</si>
  <si>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</si>
  <si>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</si>
  <si>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</si>
  <si>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</si>
  <si>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</si>
  <si>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</si>
  <si>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</si>
  <si>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</si>
  <si>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</si>
  <si>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</si>
  <si>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</si>
  <si>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</si>
  <si>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</si>
  <si>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</si>
  <si>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</si>
  <si>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</si>
  <si>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</si>
  <si>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</si>
  <si>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</si>
  <si>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</si>
  <si>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</si>
  <si>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</si>
  <si>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</si>
  <si>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</si>
  <si>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</si>
  <si>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</si>
  <si>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</si>
  <si>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</si>
  <si>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</si>
  <si>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</si>
  <si>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</si>
  <si>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</si>
  <si>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</si>
  <si>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</si>
  <si>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</si>
  <si>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</si>
  <si>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</si>
  <si>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</si>
  <si>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</si>
  <si>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</si>
  <si>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</si>
  <si>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</si>
  <si>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</si>
  <si>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</si>
  <si>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</si>
  <si>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</si>
  <si>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</si>
  <si>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</si>
  <si>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</si>
  <si>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</si>
  <si>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</si>
  <si>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</si>
  <si>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</si>
  <si>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</si>
  <si>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</si>
  <si>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</si>
  <si>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</si>
  <si>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</si>
  <si>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</si>
  <si>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</si>
  <si>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</si>
  <si>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</si>
  <si>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</si>
  <si>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</si>
  <si>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</si>
  <si>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</si>
  <si>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</si>
  <si>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</si>
  <si>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</si>
  <si>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</si>
  <si>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</si>
  <si>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</si>
  <si>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</si>
  <si>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</si>
  <si>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</si>
  <si>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</si>
  <si>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</si>
  <si>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</si>
  <si>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</si>
  <si>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</si>
  <si>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</si>
  <si>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</si>
  <si>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</si>
  <si>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</si>
  <si>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</si>
  <si>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</si>
  <si>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</si>
  <si>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</si>
  <si>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</si>
  <si>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</si>
  <si>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</si>
  <si>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</si>
  <si>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</si>
  <si>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</si>
  <si>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</si>
  <si>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</si>
  <si>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</si>
  <si>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</si>
  <si>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</si>
  <si>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</si>
  <si>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</si>
  <si>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</si>
  <si>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</si>
  <si>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</si>
  <si>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</si>
  <si>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</si>
  <si>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</si>
  <si>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</si>
  <si>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</si>
  <si>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</si>
  <si>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</si>
  <si>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</si>
  <si>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</si>
  <si>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</si>
  <si>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</si>
  <si>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</si>
  <si>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</si>
  <si>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</si>
  <si>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</si>
  <si>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</si>
  <si>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</si>
  <si>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</si>
  <si>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</si>
  <si>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</si>
  <si>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</si>
  <si>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</si>
  <si>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</si>
  <si>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</si>
  <si>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</si>
  <si>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</si>
  <si>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</si>
  <si>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</si>
  <si>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</si>
  <si>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</si>
  <si>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</si>
  <si>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</si>
  <si>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</si>
  <si>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</si>
  <si>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</si>
  <si>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</si>
  <si>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</si>
  <si>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</si>
  <si>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</si>
  <si>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</si>
  <si>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</si>
  <si>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</si>
  <si>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</si>
  <si>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</si>
  <si>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</si>
  <si>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</si>
  <si>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</si>
  <si>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</si>
  <si>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</si>
  <si>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</si>
  <si>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</si>
  <si>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</si>
  <si>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</si>
  <si>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</si>
  <si>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</si>
  <si>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</si>
  <si>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</si>
  <si>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</si>
  <si>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</si>
  <si>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</si>
  <si>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</si>
  <si>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</si>
  <si>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</si>
  <si>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</si>
  <si>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</si>
  <si>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</si>
  <si>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</si>
  <si>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</si>
  <si>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</si>
  <si>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</si>
  <si>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</si>
  <si>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</si>
  <si>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</si>
  <si>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</si>
  <si>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</si>
  <si>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</si>
  <si>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</si>
  <si>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</si>
  <si>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</si>
  <si>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</si>
  <si>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</si>
  <si>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</si>
  <si>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</si>
  <si>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</si>
  <si>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</si>
  <si>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</si>
  <si>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</si>
  <si>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</si>
  <si>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</si>
  <si>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</si>
  <si>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</si>
  <si>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</si>
  <si>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</si>
  <si>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</si>
  <si>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</si>
  <si>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</si>
  <si>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</si>
  <si>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</si>
  <si>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</si>
  <si>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</si>
  <si>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</si>
  <si>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</si>
  <si>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</si>
  <si>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</si>
  <si>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</si>
  <si>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</si>
  <si>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</si>
  <si>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</si>
  <si>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</si>
  <si>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</si>
  <si>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</si>
  <si>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</si>
  <si>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</si>
  <si>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</si>
  <si>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</si>
  <si>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</si>
  <si>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</si>
  <si>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</si>
  <si>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</si>
  <si>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</si>
  <si>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</si>
  <si>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</si>
  <si>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</si>
  <si>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</si>
  <si>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</si>
  <si>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</si>
  <si>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</si>
  <si>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</si>
  <si>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</si>
  <si>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</si>
  <si>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</si>
  <si>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</si>
  <si>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</si>
  <si>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</si>
  <si>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</si>
  <si>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</si>
  <si>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</si>
  <si>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</si>
  <si>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</si>
  <si>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</si>
  <si>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</si>
  <si>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</si>
  <si>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</si>
  <si>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</si>
  <si>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</si>
  <si>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</si>
  <si>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</si>
  <si>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</si>
  <si>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</si>
  <si>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</si>
  <si>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</si>
  <si>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</si>
  <si>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</si>
  <si>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</si>
  <si>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</si>
  <si>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</si>
  <si>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</si>
  <si>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</si>
  <si>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</si>
  <si>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</si>
  <si>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</si>
  <si>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</si>
  <si>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</si>
  <si>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</si>
  <si>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</si>
  <si>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</si>
  <si>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</si>
  <si>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</si>
  <si>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</si>
  <si>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</si>
  <si>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</si>
  <si>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</si>
  <si>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</si>
  <si>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</si>
  <si>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</si>
  <si>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</si>
  <si>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</si>
  <si>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</si>
  <si>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</si>
  <si>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</si>
  <si>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</si>
  <si>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</si>
  <si>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</si>
  <si>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</si>
  <si>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</si>
  <si>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</si>
  <si>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</si>
  <si>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</si>
  <si>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</si>
  <si>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</si>
  <si>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</si>
  <si>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</si>
  <si>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</si>
  <si>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</si>
  <si>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</si>
  <si>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</si>
  <si>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</si>
  <si>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</si>
  <si>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</si>
  <si>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</si>
  <si>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</si>
  <si>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</si>
  <si>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</si>
  <si>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</si>
  <si>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</si>
  <si>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</si>
  <si>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</si>
  <si>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</si>
  <si>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</si>
  <si>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</si>
  <si>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</si>
  <si>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</si>
  <si>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</si>
  <si>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</si>
  <si>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</si>
  <si>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</si>
  <si>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</si>
  <si>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</si>
  <si>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</si>
  <si>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</si>
  <si>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</si>
  <si>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</si>
  <si>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</si>
  <si>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</si>
  <si>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</si>
  <si>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</si>
  <si>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</si>
  <si>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</si>
  <si>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</si>
  <si>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</si>
  <si>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</si>
  <si>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</si>
  <si>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</si>
  <si>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</si>
  <si>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</si>
  <si>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</si>
  <si>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</si>
  <si>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</si>
  <si>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</si>
  <si>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</si>
  <si>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</si>
  <si>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</si>
  <si>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</si>
  <si>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</si>
  <si>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</si>
  <si>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</si>
  <si>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</si>
  <si>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</si>
  <si>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</si>
  <si>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</si>
  <si>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</si>
  <si>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</si>
  <si>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</si>
  <si>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</si>
  <si>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</si>
  <si>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</si>
  <si>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</si>
  <si>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</si>
  <si>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</si>
  <si>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</si>
  <si>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</si>
  <si>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</si>
  <si>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</si>
  <si>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</si>
  <si>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</si>
  <si>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</si>
  <si>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</si>
  <si>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</si>
  <si>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</si>
  <si>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</si>
  <si>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</si>
  <si>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</si>
  <si>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</si>
  <si>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</si>
  <si>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</si>
  <si>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</si>
  <si>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</si>
  <si>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</si>
  <si>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</si>
  <si>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</si>
  <si>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</si>
  <si>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</si>
  <si>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</si>
  <si>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</si>
  <si>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</si>
  <si>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</si>
  <si>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</si>
  <si>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</si>
  <si>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</si>
  <si>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</si>
  <si>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</si>
  <si>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</si>
  <si>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</si>
  <si>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</si>
  <si>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</si>
  <si>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</si>
  <si>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</si>
  <si>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</si>
  <si>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</si>
  <si>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</si>
  <si>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</si>
  <si>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</si>
  <si>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</si>
  <si>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</si>
  <si>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</si>
  <si>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</si>
  <si>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</si>
  <si>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</si>
  <si>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</si>
  <si>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</si>
  <si>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</si>
  <si>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</si>
  <si>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</si>
  <si>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</si>
  <si>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</si>
  <si>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</si>
  <si>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</si>
  <si>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</si>
  <si>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</si>
  <si>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</si>
  <si>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</si>
  <si>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</si>
  <si>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</si>
  <si>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</si>
  <si>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</si>
  <si>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</si>
  <si>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</si>
  <si>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</si>
  <si>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</si>
  <si>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</si>
  <si>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</si>
  <si>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</si>
  <si>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</si>
  <si>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</si>
  <si>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</si>
  <si>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</si>
  <si>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</si>
  <si>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</si>
  <si>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</si>
  <si>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</si>
  <si>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</si>
  <si>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</si>
  <si>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</si>
  <si>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</si>
  <si>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</si>
  <si>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</si>
  <si>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</si>
  <si>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</si>
  <si>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</si>
  <si>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</si>
  <si>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</si>
  <si>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</si>
  <si>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</si>
  <si>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</si>
  <si>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</si>
  <si>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</si>
  <si>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</si>
  <si>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</si>
  <si>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</si>
  <si>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</si>
  <si>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</si>
  <si>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</si>
  <si>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</si>
  <si>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</si>
  <si>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</si>
  <si>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</si>
  <si>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</si>
  <si>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</si>
  <si>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</si>
  <si>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</si>
  <si>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</si>
  <si>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</si>
  <si>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</si>
  <si>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</si>
  <si>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</si>
  <si>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</si>
  <si>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</si>
  <si>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</si>
  <si>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</si>
  <si>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</si>
  <si>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</si>
  <si>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</si>
  <si>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</si>
  <si>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</si>
  <si>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</si>
  <si>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</si>
  <si>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</si>
  <si>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</si>
  <si>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</si>
  <si>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</si>
  <si>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</si>
  <si>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</si>
  <si>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</si>
  <si>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</si>
  <si>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</si>
  <si>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</si>
  <si>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</si>
  <si>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</si>
  <si>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</si>
  <si>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</si>
  <si>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</si>
  <si>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</si>
  <si>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</si>
  <si>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</si>
  <si>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</si>
  <si>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</si>
  <si>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</si>
  <si>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</si>
  <si>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</si>
  <si>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</si>
  <si>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</si>
  <si>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</si>
  <si>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</si>
  <si>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</si>
  <si>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</si>
  <si>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</si>
  <si>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</si>
  <si>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</si>
  <si>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</si>
  <si>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</si>
  <si>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</si>
  <si>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</si>
  <si>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</si>
  <si>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</si>
  <si>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</si>
  <si>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</si>
  <si>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</si>
  <si>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</si>
  <si>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</si>
  <si>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</si>
  <si>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</si>
  <si>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</si>
  <si>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</si>
  <si>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</si>
  <si>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</si>
  <si>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</si>
  <si>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</si>
  <si>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</si>
  <si>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</si>
  <si>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</si>
  <si>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</si>
  <si>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</si>
  <si>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</si>
  <si>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</si>
  <si>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</si>
  <si>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</si>
  <si>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</si>
  <si>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</si>
  <si>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</si>
  <si>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</si>
  <si>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</si>
  <si>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</si>
  <si>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</si>
  <si>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</si>
  <si>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</si>
  <si>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</si>
  <si>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</si>
  <si>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</si>
  <si>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</si>
  <si>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</si>
  <si>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</si>
  <si>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</si>
  <si>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</si>
  <si>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</si>
  <si>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</si>
  <si>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</si>
  <si>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</si>
  <si>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</si>
  <si>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</si>
  <si>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</si>
  <si>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</si>
  <si>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</si>
  <si>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</si>
  <si>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</si>
  <si>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</si>
  <si>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</si>
  <si>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</si>
  <si>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</si>
  <si>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</si>
  <si>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</si>
  <si>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</si>
  <si>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</si>
  <si>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</si>
  <si>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</si>
  <si>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</si>
  <si>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</si>
  <si>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</si>
  <si>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</si>
  <si>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</si>
  <si>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</si>
  <si>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</si>
  <si>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</si>
  <si>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</si>
  <si>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</si>
  <si>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</si>
  <si>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</si>
  <si>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</si>
  <si>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</si>
  <si>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</si>
  <si>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</si>
  <si>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</si>
  <si>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</si>
  <si>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</si>
  <si>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</si>
  <si>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</si>
  <si>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</si>
  <si>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</si>
  <si>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</si>
  <si>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</si>
  <si>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</si>
  <si>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</si>
  <si>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</si>
  <si>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</si>
  <si>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</si>
  <si>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</si>
  <si>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</si>
  <si>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</si>
  <si>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</si>
  <si>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</si>
  <si>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</si>
  <si>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</si>
  <si>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</si>
  <si>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</si>
  <si>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</si>
  <si>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</si>
  <si>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</si>
  <si>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</si>
  <si>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</si>
  <si>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</si>
  <si>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</si>
  <si>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</si>
  <si>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</si>
  <si>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</si>
  <si>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</si>
  <si>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</si>
  <si>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</si>
  <si>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</si>
  <si>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</si>
  <si>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</si>
  <si>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</si>
  <si>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</si>
  <si>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</si>
  <si>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</si>
  <si>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</si>
  <si>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</si>
  <si>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</si>
  <si>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</si>
  <si>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</si>
  <si>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</si>
  <si>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</si>
  <si>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</si>
  <si>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</si>
  <si>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</si>
  <si>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</si>
  <si>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</si>
  <si>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</si>
  <si>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</si>
  <si>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</si>
  <si>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</si>
  <si>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</si>
  <si>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</si>
  <si>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</si>
  <si>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</si>
  <si>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</si>
  <si>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</si>
  <si>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</si>
  <si>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</si>
  <si>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</si>
  <si>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</si>
  <si>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</si>
  <si>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</si>
  <si>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</si>
  <si>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</si>
  <si>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</si>
  <si>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</si>
  <si>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</si>
  <si>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</si>
  <si>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</si>
  <si>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</si>
  <si>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</si>
  <si>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</si>
  <si>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</si>
  <si>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</si>
  <si>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</si>
  <si>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</si>
  <si>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</si>
  <si>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</si>
  <si>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</si>
  <si>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</si>
  <si>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</si>
  <si>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</si>
  <si>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</si>
  <si>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</si>
  <si>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</si>
  <si>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</si>
  <si>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</si>
  <si>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</si>
  <si>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</si>
  <si>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</si>
  <si>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</si>
  <si>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</si>
  <si>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</si>
  <si>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</si>
  <si>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</si>
  <si>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</si>
  <si>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</si>
  <si>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</si>
  <si>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</si>
  <si>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</si>
  <si>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</si>
  <si>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</si>
  <si>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</si>
  <si>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</si>
  <si>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</si>
  <si>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</si>
  <si>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</si>
  <si>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</si>
  <si>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</si>
  <si>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</si>
  <si>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</si>
  <si>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</si>
  <si>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</si>
  <si>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</si>
  <si>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</si>
  <si>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</si>
  <si>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</si>
  <si>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</si>
  <si>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</si>
  <si>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</si>
  <si>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</si>
  <si>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</si>
  <si>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</si>
  <si>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</si>
  <si>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</si>
  <si>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</si>
  <si>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</si>
  <si>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</si>
  <si>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</si>
  <si>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</si>
  <si>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</si>
  <si>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</si>
  <si>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</si>
  <si>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</si>
  <si>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</si>
  <si>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</si>
  <si>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</si>
  <si>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</si>
  <si>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</si>
  <si>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</si>
  <si>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</si>
  <si>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</si>
  <si>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</si>
  <si>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</si>
  <si>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</si>
  <si>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</si>
  <si>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</si>
  <si>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</si>
  <si>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</si>
  <si>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</si>
  <si>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</si>
  <si>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</si>
  <si>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</si>
  <si>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</si>
  <si>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</si>
  <si>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</si>
  <si>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</si>
  <si>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</si>
  <si>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</si>
  <si>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</si>
  <si>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</si>
  <si>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</si>
  <si>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</si>
  <si>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</si>
  <si>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</si>
  <si>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</si>
  <si>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</si>
  <si>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</si>
  <si>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</si>
  <si>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</si>
  <si>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</si>
  <si>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</si>
  <si>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</si>
  <si>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</si>
  <si>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</si>
  <si>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</si>
  <si>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</si>
  <si>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</si>
  <si>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</si>
  <si>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</si>
  <si>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</si>
  <si>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</si>
  <si>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</si>
  <si>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</si>
  <si>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</si>
  <si>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</si>
  <si>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</si>
  <si>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</si>
  <si>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</si>
  <si>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</si>
  <si>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</si>
  <si>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</si>
  <si>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</si>
  <si>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</si>
  <si>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</si>
  <si>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</si>
  <si>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</si>
  <si>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</si>
  <si>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</si>
  <si>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</si>
  <si>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</si>
  <si>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</si>
  <si>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</si>
  <si>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</si>
  <si>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</si>
  <si>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</si>
  <si>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</si>
  <si>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</si>
  <si>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</si>
  <si>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</si>
  <si>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</si>
  <si>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</si>
  <si>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</si>
  <si>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</si>
  <si>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</si>
  <si>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</si>
  <si>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</si>
  <si>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</si>
  <si>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</si>
  <si>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</si>
  <si>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</si>
  <si>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</si>
  <si>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</si>
  <si>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</si>
  <si>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</si>
  <si>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</si>
  <si>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</si>
  <si>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</si>
  <si>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</si>
  <si>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</si>
  <si>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</si>
  <si>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</si>
  <si>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</si>
  <si>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</si>
  <si>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</si>
  <si>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</si>
  <si>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</si>
  <si>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</si>
  <si>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</si>
  <si>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</si>
  <si>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</si>
  <si>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</si>
  <si>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</si>
  <si>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</si>
  <si>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</si>
  <si>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</si>
  <si>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</si>
  <si>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</si>
  <si>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</si>
  <si>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</si>
  <si>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</si>
  <si>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</si>
  <si>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</si>
  <si>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</si>
  <si>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</si>
  <si>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</si>
  <si>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</si>
  <si>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</si>
  <si>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</si>
  <si>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</si>
  <si>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</si>
  <si>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</si>
  <si>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</si>
  <si>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</si>
  <si>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</si>
  <si>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</si>
  <si>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</si>
  <si>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</si>
  <si>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</si>
  <si>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</si>
  <si>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</si>
  <si>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</si>
  <si>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</si>
  <si>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</si>
  <si>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</si>
  <si>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</si>
  <si>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</si>
  <si>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</si>
  <si>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</si>
  <si>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</si>
  <si>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</si>
  <si>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</si>
  <si>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</si>
  <si>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</si>
  <si>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</si>
  <si>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</si>
  <si>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</si>
  <si>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</si>
  <si>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</si>
  <si>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</si>
  <si>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</si>
  <si>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</si>
  <si>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</si>
  <si>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</si>
  <si>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</si>
  <si>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</si>
  <si>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</si>
  <si>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</si>
  <si>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</si>
  <si>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</si>
  <si>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</si>
  <si>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</si>
  <si>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</si>
  <si>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</si>
  <si>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</si>
  <si>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</si>
  <si>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</si>
  <si>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</si>
  <si>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</si>
  <si>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</si>
  <si>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</si>
  <si>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</si>
  <si>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</si>
  <si>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</si>
  <si>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</si>
  <si>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</si>
  <si>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</si>
  <si>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</si>
  <si>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</si>
  <si>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</si>
  <si>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</si>
  <si>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</si>
  <si>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</si>
  <si>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</si>
  <si>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</si>
  <si>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</si>
  <si>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</si>
  <si>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</si>
  <si>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</si>
  <si>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</si>
  <si>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</si>
  <si>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</si>
  <si>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</si>
  <si>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</si>
  <si>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</si>
  <si>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</si>
  <si>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</si>
  <si>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</si>
  <si>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</si>
  <si>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</si>
  <si>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</si>
  <si>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</si>
  <si>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</si>
  <si>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</si>
  <si>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</si>
  <si>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</si>
  <si>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</si>
  <si>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</si>
  <si>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</si>
  <si>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</si>
  <si>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</si>
  <si>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</si>
  <si>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</si>
  <si>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</si>
  <si>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</si>
  <si>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</si>
  <si>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</si>
  <si>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</si>
  <si>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</si>
  <si>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</si>
  <si>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</si>
  <si>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</si>
  <si>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</si>
  <si>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</si>
  <si>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</si>
  <si>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</si>
  <si>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</si>
  <si>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</si>
  <si>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</si>
  <si>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</si>
  <si>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</si>
  <si>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</si>
  <si>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</si>
  <si>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</si>
  <si>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</si>
  <si>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</si>
  <si>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</si>
  <si>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</si>
  <si>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</si>
  <si>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</si>
  <si>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</si>
  <si>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</si>
  <si>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</si>
  <si>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</si>
  <si>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</si>
  <si>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</si>
  <si>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</si>
  <si>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</si>
  <si>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</si>
  <si>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</si>
  <si>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</si>
  <si>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</si>
  <si>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</si>
  <si>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</si>
  <si>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</si>
  <si>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</si>
  <si>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</si>
  <si>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</si>
  <si>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</si>
  <si>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</si>
  <si>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</si>
  <si>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</si>
  <si>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</si>
  <si>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</si>
  <si>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</si>
  <si>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</si>
  <si>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</si>
  <si>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</si>
  <si>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</si>
  <si>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</si>
  <si>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</si>
  <si>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</si>
  <si>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</si>
  <si>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</si>
  <si>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</si>
  <si>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</si>
  <si>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</si>
  <si>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</si>
  <si>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</si>
  <si>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</si>
  <si>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</si>
  <si>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</si>
  <si>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</si>
  <si>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</si>
  <si>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</si>
  <si>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</si>
  <si>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</si>
  <si>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</si>
  <si>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</si>
  <si>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</si>
  <si>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</si>
  <si>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</si>
  <si>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</si>
  <si>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</si>
  <si>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</si>
  <si>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</si>
  <si>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</si>
  <si>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</si>
  <si>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</si>
  <si>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</si>
  <si>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</si>
  <si>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</si>
  <si>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</si>
  <si>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</si>
  <si>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</si>
  <si>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</si>
  <si>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</si>
  <si>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</si>
  <si>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</si>
  <si>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</si>
  <si>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</si>
  <si>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</si>
  <si>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</si>
  <si>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</si>
  <si>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</si>
  <si>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</si>
  <si>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</si>
  <si>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</si>
  <si>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</si>
  <si>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</si>
  <si>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</si>
  <si>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</si>
  <si>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</si>
  <si>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</si>
  <si>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</si>
  <si>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</si>
  <si>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</si>
  <si>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</si>
  <si>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</si>
  <si>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</si>
  <si>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</si>
  <si>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</si>
  <si>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</si>
  <si>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</si>
  <si>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</si>
  <si>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</si>
  <si>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</si>
  <si>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</si>
  <si>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</si>
  <si>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</si>
  <si>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</si>
  <si>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</si>
  <si>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</si>
  <si>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</si>
  <si>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</si>
  <si>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</si>
  <si>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</si>
  <si>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</si>
  <si>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</si>
  <si>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</si>
  <si>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</si>
  <si>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</si>
  <si>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</si>
  <si>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</si>
  <si>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</si>
  <si>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</si>
  <si>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</si>
  <si>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</si>
  <si>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</si>
  <si>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</si>
  <si>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</si>
  <si>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</si>
  <si>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</si>
  <si>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</si>
  <si>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</si>
  <si>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</si>
  <si>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</si>
  <si>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</si>
  <si>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</si>
  <si>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</si>
  <si>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</si>
  <si>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</si>
  <si>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</si>
  <si>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</si>
  <si>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</si>
  <si>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</si>
  <si>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</si>
  <si>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</si>
  <si>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</si>
  <si>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</si>
  <si>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</si>
  <si>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</si>
  <si>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</si>
  <si>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</si>
  <si>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</si>
  <si>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</si>
  <si>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</si>
  <si>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</si>
  <si>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</si>
  <si>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</si>
  <si>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</si>
  <si>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</si>
  <si>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</si>
  <si>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</si>
  <si>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</si>
  <si>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</si>
  <si>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</si>
  <si>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</si>
  <si>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</si>
  <si>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</si>
  <si>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</si>
  <si>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</si>
  <si>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</si>
  <si>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</si>
  <si>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</si>
  <si>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</si>
  <si>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</si>
  <si>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</si>
  <si>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</si>
  <si>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</si>
  <si>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</si>
  <si>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</si>
  <si>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</si>
  <si>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</si>
  <si>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</si>
  <si>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</si>
  <si>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</si>
  <si>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</si>
  <si>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</si>
  <si>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</si>
  <si>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</si>
  <si>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</si>
  <si>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</si>
  <si>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</si>
  <si>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</si>
  <si>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</si>
  <si>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</si>
  <si>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</si>
  <si>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</si>
  <si>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</si>
  <si>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</si>
  <si>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</si>
  <si>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</si>
  <si>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</si>
  <si>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</si>
  <si>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</si>
  <si>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</si>
  <si>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</si>
  <si>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</si>
  <si>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</si>
  <si>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</si>
  <si>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</si>
  <si>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</si>
  <si>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</si>
  <si>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</si>
  <si>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</si>
  <si>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</si>
  <si>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</si>
  <si>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</si>
  <si>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</si>
  <si>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</si>
  <si>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</si>
  <si>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</si>
  <si>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</si>
  <si>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</si>
  <si>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</si>
  <si>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</si>
  <si>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</si>
  <si>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</si>
  <si>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</si>
  <si>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</si>
  <si>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</si>
  <si>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</si>
  <si>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</si>
  <si>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</si>
  <si>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</si>
  <si>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</si>
  <si>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</si>
  <si>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</si>
  <si>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</si>
  <si>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</si>
  <si>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</si>
  <si>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</si>
  <si>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</si>
  <si>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</si>
  <si>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</si>
  <si>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</si>
  <si>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</si>
  <si>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</si>
  <si>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</si>
  <si>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</si>
  <si>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</si>
  <si>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</si>
  <si>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</si>
  <si>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</si>
  <si>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</si>
  <si>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</si>
  <si>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</si>
  <si>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</si>
  <si>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</si>
  <si>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</si>
  <si>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</si>
  <si>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</si>
  <si>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</si>
  <si>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</si>
  <si>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</si>
  <si>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</si>
  <si>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</si>
  <si>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</si>
  <si>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</si>
  <si>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</si>
  <si>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</si>
  <si>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</si>
  <si>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</si>
  <si>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</si>
  <si>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</si>
  <si>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</si>
  <si>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</si>
  <si>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</si>
  <si>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</si>
  <si>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</si>
  <si>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</si>
  <si>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</si>
  <si>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</si>
  <si>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</si>
  <si>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</si>
  <si>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</si>
  <si>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</si>
  <si>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</si>
  <si>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</si>
  <si>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</si>
  <si>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</si>
  <si>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</si>
  <si>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</si>
  <si>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</si>
  <si>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</si>
  <si>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</si>
  <si>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</si>
  <si>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</si>
  <si>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</si>
  <si>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</si>
  <si>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</si>
  <si>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</si>
  <si>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</si>
  <si>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</si>
  <si>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</si>
  <si>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</si>
  <si>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</si>
  <si>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</si>
  <si>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</si>
  <si>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</si>
  <si>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</si>
  <si>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</si>
  <si>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</si>
  <si>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</si>
  <si>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</si>
  <si>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</si>
  <si>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</si>
  <si>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</si>
  <si>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</si>
  <si>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</si>
  <si>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</si>
  <si>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</si>
  <si>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</si>
  <si>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</si>
  <si>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</si>
  <si>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</si>
  <si>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</si>
  <si>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</si>
  <si>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</si>
  <si>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</si>
  <si>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</si>
  <si>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</si>
  <si>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</si>
  <si>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</si>
  <si>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</si>
  <si>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</si>
  <si>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</si>
  <si>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</si>
  <si>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</si>
  <si>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</si>
  <si>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</si>
  <si>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</si>
  <si>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</si>
  <si>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</si>
  <si>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</si>
  <si>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</si>
  <si>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</si>
  <si>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</si>
  <si>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</si>
  <si>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</si>
  <si>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</si>
  <si>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</si>
  <si>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</si>
  <si>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</si>
  <si>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</si>
  <si>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</si>
  <si>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</si>
  <si>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</si>
  <si>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</si>
  <si>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</si>
  <si>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</si>
  <si>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</si>
  <si>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</si>
  <si>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</si>
  <si>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</si>
  <si>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</si>
  <si>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</si>
  <si>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</si>
  <si>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</si>
  <si>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</si>
  <si>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</si>
  <si>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</si>
  <si>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</si>
  <si>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</si>
  <si>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</si>
  <si>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</si>
  <si>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</si>
  <si>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</si>
  <si>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</si>
  <si>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</si>
  <si>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</si>
  <si>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</si>
  <si>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</si>
  <si>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</si>
  <si>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</si>
  <si>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</si>
  <si>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</si>
  <si>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</si>
  <si>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</si>
  <si>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</si>
  <si>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</si>
  <si>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</si>
  <si>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</si>
  <si>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</si>
  <si>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</si>
  <si>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</si>
  <si>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</si>
  <si>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</si>
  <si>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</si>
  <si>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</si>
  <si>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</si>
  <si>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</si>
  <si>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</si>
  <si>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</si>
  <si>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</si>
  <si>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</si>
  <si>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</si>
  <si>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</si>
  <si>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</si>
  <si>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</si>
  <si>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</si>
  <si>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</si>
  <si>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</si>
  <si>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</si>
  <si>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</si>
  <si>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</si>
  <si>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</si>
  <si>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</si>
  <si>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</si>
  <si>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</si>
  <si>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</si>
  <si>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</si>
  <si>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</si>
  <si>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</si>
  <si>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</si>
  <si>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</si>
  <si>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</si>
  <si>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</si>
  <si>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</si>
  <si>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</si>
  <si>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</si>
  <si>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</si>
  <si>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</si>
  <si>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</si>
  <si>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</si>
  <si>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</si>
  <si>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</si>
  <si>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</si>
  <si>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</si>
  <si>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</si>
  <si>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</si>
  <si>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</si>
  <si>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</si>
  <si>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</si>
  <si>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</si>
  <si>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</si>
  <si>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</si>
  <si>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</si>
  <si>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</si>
  <si>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</si>
  <si>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</si>
  <si>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</si>
  <si>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</si>
  <si>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</si>
  <si>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</si>
  <si>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</si>
  <si>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</si>
  <si>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</si>
  <si>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</si>
  <si>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</si>
  <si>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</si>
  <si>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</si>
  <si>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</si>
  <si>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</si>
  <si>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</si>
  <si>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</si>
  <si>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</si>
  <si>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</si>
  <si>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</si>
  <si>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</si>
  <si>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</si>
  <si>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</si>
  <si>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</si>
  <si>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</si>
  <si>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</si>
  <si>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</si>
  <si>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</si>
  <si>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</si>
  <si>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</si>
  <si>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</si>
  <si>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</si>
  <si>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</si>
  <si>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</si>
  <si>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</si>
  <si>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</si>
  <si>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</si>
  <si>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</si>
  <si>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</si>
  <si>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</si>
  <si>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</si>
  <si>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</si>
  <si>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</si>
  <si>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</si>
  <si>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</si>
  <si>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</si>
  <si>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</si>
  <si>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</si>
  <si>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</si>
  <si>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</si>
  <si>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</si>
  <si>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</si>
  <si>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</si>
  <si>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</si>
  <si>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</si>
  <si>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</si>
  <si>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</si>
  <si>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</si>
  <si>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</si>
  <si>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</si>
  <si>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</si>
  <si>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</si>
  <si>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</si>
  <si>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</si>
  <si>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</si>
  <si>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</si>
  <si>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</si>
  <si>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</si>
  <si>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</si>
  <si>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</si>
  <si>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</si>
  <si>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</si>
  <si>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</si>
  <si>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</si>
  <si>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</si>
  <si>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</si>
  <si>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</si>
  <si>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</si>
  <si>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</si>
  <si>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</si>
  <si>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</si>
  <si>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</si>
  <si>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</si>
  <si>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</si>
  <si>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</si>
  <si>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</si>
  <si>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</si>
  <si>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</si>
  <si>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</si>
  <si>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</si>
  <si>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</si>
  <si>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</si>
  <si>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</si>
  <si>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</si>
  <si>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</si>
  <si>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</si>
  <si>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</si>
  <si>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</si>
  <si>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</si>
  <si>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</si>
  <si>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</si>
  <si>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</si>
  <si>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</si>
  <si>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</si>
  <si>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</si>
  <si>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</si>
  <si>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</si>
  <si>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</si>
  <si>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</si>
  <si>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</si>
  <si>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</si>
  <si>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</si>
  <si>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</si>
  <si>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</si>
  <si>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</si>
  <si>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</si>
  <si>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</si>
  <si>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</si>
  <si>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</si>
  <si>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</si>
  <si>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</si>
  <si>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</si>
  <si>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</si>
  <si>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</si>
  <si>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</si>
  <si>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</si>
  <si>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</si>
  <si>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</si>
  <si>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</si>
  <si>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</si>
  <si>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</si>
  <si>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</si>
  <si>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</si>
  <si>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</si>
  <si>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</si>
  <si>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</si>
  <si>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</si>
  <si>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</si>
  <si>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</si>
  <si>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</si>
  <si>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</si>
  <si>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</si>
  <si>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</si>
  <si>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</si>
  <si>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</si>
  <si>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</si>
  <si>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</si>
  <si>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</si>
  <si>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</si>
  <si>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</si>
  <si>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</si>
  <si>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</si>
  <si>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</si>
  <si>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</si>
  <si>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</si>
  <si>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</si>
  <si>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</si>
  <si>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</si>
  <si>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</si>
  <si>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</si>
  <si>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</si>
  <si>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</si>
  <si>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</si>
  <si>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</si>
  <si>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</si>
  <si>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</si>
  <si>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</si>
  <si>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</si>
  <si>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</si>
  <si>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</si>
  <si>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</si>
  <si>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</si>
  <si>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</si>
  <si>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</si>
  <si>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</si>
  <si>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</si>
  <si>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</si>
  <si>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</si>
  <si>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</si>
  <si>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</si>
  <si>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</si>
  <si>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</si>
  <si>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</si>
  <si>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</si>
  <si>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</si>
  <si>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</si>
  <si>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</si>
  <si>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</si>
  <si>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</si>
  <si>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</si>
  <si>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</si>
  <si>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</si>
  <si>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</si>
  <si>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</si>
  <si>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</si>
  <si>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</si>
  <si>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</si>
  <si>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</si>
  <si>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</si>
  <si>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</si>
  <si>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</si>
  <si>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</si>
  <si>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</si>
  <si>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</si>
  <si>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</si>
  <si>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</si>
  <si>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</si>
  <si>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</si>
  <si>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</si>
  <si>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</si>
  <si>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</si>
  <si>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</si>
  <si>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</si>
  <si>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</si>
  <si>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</si>
  <si>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</si>
  <si>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</si>
  <si>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</si>
  <si>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</si>
  <si>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</si>
  <si>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</si>
  <si>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</si>
  <si>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</si>
  <si>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</si>
  <si>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</si>
  <si>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</si>
  <si>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</si>
  <si>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</si>
  <si>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</si>
  <si>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</si>
  <si>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</si>
  <si>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</si>
  <si>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</si>
  <si>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</si>
  <si>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</si>
  <si>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</si>
  <si>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</si>
  <si>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</si>
  <si>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</si>
  <si>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</si>
  <si>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</si>
  <si>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</si>
  <si>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</si>
  <si>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</si>
  <si>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</si>
  <si>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</si>
  <si>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</si>
  <si>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</si>
  <si>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</si>
  <si>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</si>
  <si>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</si>
  <si>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</si>
  <si>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</si>
  <si>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</si>
  <si>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</si>
  <si>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</si>
  <si>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</si>
  <si>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</si>
  <si>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</si>
  <si>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</si>
  <si>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</si>
  <si>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</si>
  <si>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</si>
  <si>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</si>
  <si>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</si>
  <si>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</si>
  <si>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</si>
  <si>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</si>
  <si>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</si>
  <si>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</si>
  <si>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</si>
  <si>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</si>
  <si>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</si>
  <si>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</si>
  <si>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</si>
  <si>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</si>
  <si>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</si>
  <si>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</si>
  <si>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</si>
  <si>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</si>
  <si>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</si>
  <si>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</si>
  <si>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</si>
  <si>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</si>
  <si>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</si>
  <si>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</si>
  <si>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</si>
  <si>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</si>
  <si>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</si>
  <si>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</si>
  <si>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</si>
  <si>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</si>
  <si>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</si>
  <si>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</si>
  <si>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</si>
  <si>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</si>
  <si>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</si>
  <si>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</si>
  <si>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</si>
  <si>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</si>
  <si>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</si>
  <si>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</si>
  <si>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</si>
  <si>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</si>
  <si>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</si>
  <si>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</si>
  <si>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</si>
  <si>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</si>
  <si>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</si>
  <si>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</si>
  <si>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</si>
  <si>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</si>
  <si>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</si>
  <si>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</si>
  <si>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</si>
  <si>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</si>
  <si>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</si>
  <si>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</si>
  <si>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</si>
  <si>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</si>
  <si>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</si>
  <si>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</si>
  <si>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</si>
  <si>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</si>
  <si>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</si>
  <si>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</si>
  <si>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</si>
  <si>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</si>
  <si>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</si>
  <si>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</si>
  <si>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</si>
  <si>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</si>
  <si>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</si>
  <si>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</si>
  <si>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</si>
  <si>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</si>
  <si>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</si>
  <si>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</si>
  <si>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</si>
  <si>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</si>
  <si>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</si>
  <si>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</si>
  <si>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</si>
  <si>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</si>
  <si>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</si>
  <si>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</si>
  <si>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</si>
  <si>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</si>
  <si>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</si>
  <si>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</si>
  <si>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</si>
  <si>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</si>
  <si>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</si>
  <si>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</si>
  <si>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</si>
  <si>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</si>
  <si>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</si>
  <si>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</si>
  <si>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</si>
  <si>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</si>
  <si>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</si>
  <si>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</si>
  <si>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</si>
  <si>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</si>
  <si>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</si>
  <si>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</si>
  <si>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</si>
  <si>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</si>
  <si>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</si>
  <si>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</si>
  <si>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</si>
  <si>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</si>
  <si>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</si>
  <si>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</si>
  <si>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</si>
  <si>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</si>
  <si>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</si>
  <si>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</si>
  <si>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</si>
  <si>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</si>
  <si>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</si>
  <si>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</si>
  <si>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</si>
  <si>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</si>
  <si>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</si>
  <si>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</si>
  <si>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</si>
  <si>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</si>
  <si>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</si>
  <si>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</si>
  <si>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</si>
  <si>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</si>
  <si>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</si>
  <si>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</si>
  <si>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</si>
  <si>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</si>
  <si>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</si>
  <si>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</si>
  <si>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</si>
  <si>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</si>
  <si>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</si>
  <si>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</si>
  <si>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</si>
  <si>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</si>
  <si>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</si>
  <si>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</si>
  <si>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</si>
  <si>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</si>
  <si>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</si>
  <si>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</si>
  <si>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</si>
  <si>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</si>
  <si>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</si>
  <si>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</si>
  <si>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</si>
  <si>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</si>
  <si>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</si>
  <si>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</si>
  <si>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</si>
  <si>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</si>
  <si>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</si>
  <si>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</si>
  <si>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</si>
  <si>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</si>
  <si>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</si>
  <si>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</si>
  <si>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</si>
  <si>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</si>
  <si>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</si>
  <si>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</si>
  <si>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</si>
  <si>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</si>
  <si>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</si>
  <si>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</si>
  <si>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</si>
  <si>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</si>
  <si>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</si>
  <si>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</si>
  <si>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</si>
  <si>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</si>
  <si>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</si>
  <si>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</si>
  <si>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</si>
  <si>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</si>
  <si>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</si>
  <si>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</si>
  <si>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</si>
  <si>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</si>
  <si>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</si>
  <si>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</si>
  <si>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</si>
  <si>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</si>
  <si>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</si>
  <si>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</si>
  <si>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</si>
  <si>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</si>
  <si>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</si>
  <si>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</si>
  <si>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</si>
  <si>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</si>
  <si>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</si>
  <si>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</si>
  <si>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</si>
  <si>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</si>
  <si>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</si>
  <si>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</si>
  <si>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</si>
  <si>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</si>
  <si>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</si>
  <si>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</si>
  <si>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</si>
  <si>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</si>
  <si>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</si>
  <si>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</si>
  <si>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</si>
  <si>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</si>
  <si>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</si>
  <si>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</si>
  <si>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</si>
  <si>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</si>
  <si>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</si>
  <si>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</si>
  <si>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</si>
  <si>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</si>
  <si>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</si>
  <si>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</si>
  <si>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</si>
  <si>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</si>
  <si>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</si>
  <si>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</si>
  <si>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</si>
  <si>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</si>
  <si>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</si>
  <si>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</si>
  <si>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</si>
  <si>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</si>
  <si>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</si>
  <si>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</si>
  <si>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</si>
  <si>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</si>
  <si>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</si>
  <si>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</si>
  <si>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</si>
  <si>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</si>
  <si>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</si>
  <si>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</si>
  <si>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</si>
  <si>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</si>
  <si>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</si>
  <si>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</si>
  <si>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</si>
  <si>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</si>
  <si>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</si>
  <si>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</si>
  <si>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</si>
  <si>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</si>
  <si>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</si>
  <si>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</si>
  <si>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</si>
  <si>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</si>
  <si>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</si>
  <si>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</si>
  <si>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</si>
  <si>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</si>
  <si>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</si>
  <si>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</si>
  <si>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</si>
  <si>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</si>
  <si>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</si>
  <si>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</si>
  <si>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</si>
  <si>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</si>
  <si>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</si>
  <si>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</si>
  <si>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</si>
  <si>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</si>
  <si>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</si>
  <si>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</si>
  <si>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</si>
  <si>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</si>
  <si>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</si>
  <si>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</si>
  <si>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</si>
  <si>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</si>
  <si>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</si>
  <si>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</si>
  <si>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</si>
  <si>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</si>
  <si>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</si>
  <si>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</si>
  <si>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</si>
  <si>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</si>
  <si>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</si>
  <si>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</si>
  <si>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</si>
  <si>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</si>
  <si>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</si>
  <si>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</si>
  <si>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</si>
  <si>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</si>
  <si>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</si>
  <si>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</si>
  <si>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</si>
  <si>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</si>
  <si>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</si>
  <si>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</si>
  <si>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</si>
  <si>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</si>
  <si>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</si>
  <si>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</si>
  <si>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</si>
  <si>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</si>
  <si>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</si>
  <si>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</si>
  <si>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</si>
  <si>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</si>
  <si>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</si>
  <si>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</si>
  <si>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</si>
  <si>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</si>
  <si>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</si>
  <si>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</si>
  <si>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</si>
  <si>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</si>
  <si>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</si>
  <si>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</si>
  <si>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</si>
  <si>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</si>
  <si>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</si>
  <si>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</si>
  <si>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</si>
  <si>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</si>
  <si>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</si>
  <si>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</si>
  <si>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</si>
  <si>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</si>
  <si>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</si>
  <si>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</si>
  <si>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</si>
  <si>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</si>
  <si>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</si>
  <si>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</si>
  <si>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</si>
  <si>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</si>
  <si>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</si>
  <si>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</si>
  <si>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</si>
  <si>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</si>
  <si>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</si>
  <si>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</si>
  <si>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</si>
  <si>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</si>
  <si>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</si>
  <si>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</si>
  <si>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</si>
  <si>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</si>
  <si>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</si>
  <si>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</si>
  <si>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</si>
  <si>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</si>
  <si>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</si>
  <si>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</si>
  <si>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</si>
  <si>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</si>
  <si>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</si>
  <si>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</si>
  <si>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</si>
  <si>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</si>
  <si>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</si>
  <si>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</si>
  <si>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</si>
  <si>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</si>
  <si>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</si>
  <si>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</si>
  <si>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</si>
  <si>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</si>
  <si>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</si>
  <si>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</si>
  <si>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</si>
  <si>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</si>
  <si>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</si>
  <si>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</si>
  <si>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</si>
  <si>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</si>
  <si>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</si>
  <si>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</si>
  <si>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</si>
  <si>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</si>
  <si>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</si>
  <si>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</si>
  <si>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</si>
  <si>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</si>
  <si>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</si>
  <si>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</si>
  <si>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</si>
  <si>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</si>
  <si>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</si>
  <si>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</si>
  <si>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</si>
  <si>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</si>
  <si>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</si>
  <si>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</si>
  <si>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</si>
  <si>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</si>
  <si>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</si>
  <si>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</si>
  <si>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</si>
  <si>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</si>
  <si>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</si>
  <si>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</si>
  <si>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</si>
  <si>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</si>
  <si>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</si>
  <si>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</si>
  <si>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</si>
  <si>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</si>
  <si>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</si>
  <si>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</si>
  <si>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</si>
  <si>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</si>
  <si>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</si>
  <si>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</si>
  <si>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</si>
  <si>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</si>
  <si>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</si>
  <si>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</si>
  <si>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</si>
  <si>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</si>
  <si>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</si>
  <si>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</si>
  <si>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</si>
  <si>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</si>
  <si>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</si>
  <si>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</si>
  <si>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</si>
  <si>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</si>
  <si>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</si>
  <si>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</si>
  <si>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</si>
  <si>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</si>
  <si>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</si>
  <si>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</si>
  <si>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</si>
  <si>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</si>
  <si>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</si>
  <si>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</si>
  <si>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</si>
  <si>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</si>
  <si>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</si>
  <si>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</si>
  <si>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</si>
  <si>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</si>
  <si>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</si>
  <si>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</si>
  <si>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</si>
  <si>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</si>
  <si>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</si>
  <si>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</si>
  <si>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</si>
  <si>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</si>
  <si>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</si>
  <si>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</si>
  <si>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</si>
  <si>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</si>
  <si>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</si>
  <si>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</si>
  <si>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</si>
  <si>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</si>
  <si>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</si>
  <si>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</si>
  <si>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</si>
  <si>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</si>
  <si>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</si>
  <si>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</si>
  <si>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</si>
  <si>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</si>
  <si>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</si>
  <si>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</si>
  <si>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</si>
  <si>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</si>
  <si>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</si>
  <si>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</si>
  <si>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</si>
  <si>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</si>
  <si>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</si>
  <si>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</si>
  <si>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</si>
  <si>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</si>
  <si>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</si>
  <si>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</si>
  <si>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</si>
  <si>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</si>
  <si>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</si>
  <si>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</si>
  <si>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</si>
  <si>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</si>
  <si>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</si>
  <si>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</si>
  <si>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</si>
  <si>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</si>
  <si>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</si>
  <si>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</si>
  <si>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</si>
  <si>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</si>
  <si>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</si>
  <si>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</si>
  <si>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</si>
  <si>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</si>
  <si>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</si>
  <si>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</si>
  <si>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</si>
  <si>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</si>
  <si>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</si>
  <si>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</si>
  <si>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</si>
  <si>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</si>
  <si>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</si>
  <si>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</si>
  <si>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</si>
  <si>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</si>
  <si>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</si>
  <si>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</si>
  <si>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</si>
  <si>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</si>
  <si>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</si>
  <si>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</si>
  <si>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</si>
  <si>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</si>
  <si>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</si>
  <si>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</si>
  <si>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</si>
  <si>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</si>
  <si>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</si>
  <si>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</si>
  <si>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</si>
  <si>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</si>
  <si>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</si>
  <si>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</si>
  <si>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</si>
  <si>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</si>
  <si>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</si>
  <si>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</si>
  <si>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</si>
  <si>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</si>
  <si>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</si>
  <si>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</si>
  <si>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</si>
  <si>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</si>
  <si>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</si>
  <si>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</si>
  <si>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</si>
  <si>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</si>
  <si>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</si>
  <si>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</si>
  <si>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</si>
  <si>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</si>
  <si>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</si>
  <si>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</si>
  <si>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</si>
  <si>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</si>
  <si>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</si>
  <si>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</si>
  <si>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</si>
  <si>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</si>
  <si>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</si>
  <si>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</si>
  <si>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</si>
  <si>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</si>
  <si>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</si>
  <si>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</si>
  <si>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</si>
  <si>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</si>
  <si>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</si>
  <si>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</si>
  <si>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</si>
  <si>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</si>
  <si>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</si>
  <si>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</si>
  <si>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</si>
  <si>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</si>
  <si>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</si>
  <si>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</si>
  <si>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</si>
  <si>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</si>
  <si>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</si>
  <si>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</si>
  <si>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</si>
  <si>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</si>
  <si>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</si>
  <si>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</si>
  <si>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</si>
  <si>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</si>
  <si>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</si>
  <si>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</si>
  <si>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</si>
  <si>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</si>
  <si>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</si>
  <si>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</si>
  <si>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</si>
  <si>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</si>
  <si>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</si>
  <si>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</si>
  <si>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</si>
  <si>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</si>
  <si>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</si>
  <si>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</si>
  <si>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</si>
  <si>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</si>
  <si>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</si>
  <si>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</si>
  <si>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</si>
  <si>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</si>
  <si>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</si>
  <si>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</si>
  <si>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</si>
  <si>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</si>
  <si>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</si>
  <si>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</si>
  <si>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</si>
  <si>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</si>
  <si>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</si>
  <si>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</si>
  <si>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</si>
  <si>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</si>
  <si>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</si>
  <si>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</si>
  <si>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</si>
  <si>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</si>
  <si>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</si>
  <si>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</si>
  <si>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</si>
  <si>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</si>
  <si>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</si>
  <si>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</si>
  <si>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</si>
  <si>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</si>
  <si>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</si>
  <si>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</si>
  <si>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</si>
  <si>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</si>
  <si>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</si>
  <si>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</si>
  <si>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</si>
  <si>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</si>
  <si>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</si>
  <si>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</si>
  <si>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</si>
  <si>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</si>
  <si>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</si>
  <si>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</si>
  <si>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</si>
  <si>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</si>
  <si>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</si>
  <si>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</si>
  <si>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</si>
  <si>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</si>
  <si>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</si>
  <si>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</si>
  <si>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</si>
  <si>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</si>
  <si>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</si>
  <si>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</si>
  <si>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</si>
  <si>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</si>
  <si>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</si>
  <si>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</si>
  <si>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</si>
  <si>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</si>
  <si>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</si>
  <si>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</si>
  <si>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</si>
  <si>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</si>
  <si>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</si>
  <si>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</si>
  <si>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</si>
  <si>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</si>
  <si>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</si>
  <si>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</si>
  <si>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</si>
  <si>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</si>
  <si>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</si>
  <si>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</si>
  <si>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</si>
  <si>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</si>
  <si>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</si>
  <si>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</si>
  <si>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</si>
  <si>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</si>
  <si>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</si>
  <si>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</si>
  <si>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</si>
  <si>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</si>
  <si>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</si>
  <si>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</si>
  <si>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</si>
  <si>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</si>
  <si>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</si>
  <si>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</si>
  <si>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</si>
  <si>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</si>
  <si>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</si>
  <si>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</si>
  <si>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</si>
  <si>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</si>
  <si>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</si>
  <si>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</si>
  <si>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</si>
  <si>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</si>
  <si>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</si>
  <si>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</si>
  <si>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</si>
  <si>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</si>
  <si>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</si>
  <si>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</si>
  <si>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</si>
  <si>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</si>
  <si>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</si>
  <si>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</si>
  <si>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</si>
  <si>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</si>
  <si>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</si>
  <si>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</si>
  <si>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</si>
  <si>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</si>
  <si>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</si>
  <si>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</si>
  <si>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</si>
  <si>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</si>
  <si>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</si>
  <si>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</si>
  <si>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</si>
  <si>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</si>
  <si>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</si>
  <si>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</si>
  <si>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</si>
  <si>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</si>
  <si>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</si>
  <si>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</si>
  <si>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</si>
  <si>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</si>
  <si>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</si>
  <si>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</si>
  <si>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</si>
  <si>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</si>
  <si>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</si>
  <si>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</si>
  <si>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</si>
  <si>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</si>
  <si>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</si>
  <si>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</si>
  <si>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</si>
  <si>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</si>
  <si>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</si>
  <si>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</si>
  <si>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</si>
  <si>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</si>
  <si>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</si>
  <si>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</si>
  <si>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</si>
  <si>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</si>
  <si>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</si>
  <si>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</si>
  <si>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</si>
  <si>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</si>
  <si>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</si>
  <si>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</si>
  <si>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</si>
  <si>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</si>
  <si>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</si>
  <si>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</si>
  <si>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</si>
  <si>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</si>
  <si>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</si>
  <si>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</si>
  <si>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</si>
  <si>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</si>
  <si>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</si>
  <si>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</si>
  <si>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</si>
  <si>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</si>
  <si>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</si>
  <si>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</si>
  <si>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</si>
  <si>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</si>
  <si>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</si>
  <si>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</si>
  <si>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</si>
  <si>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</si>
  <si>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</si>
  <si>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</si>
  <si>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</si>
  <si>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</si>
  <si>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</si>
  <si>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</si>
  <si>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</si>
  <si>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</si>
  <si>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</si>
  <si>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</si>
  <si>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</si>
  <si>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</si>
  <si>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</si>
  <si>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</si>
  <si>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</si>
  <si>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</si>
  <si>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</si>
  <si>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</si>
  <si>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</si>
  <si>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</si>
  <si>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</si>
  <si>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</si>
  <si>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</si>
  <si>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</si>
  <si>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</si>
  <si>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</si>
  <si>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</si>
  <si>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</si>
  <si>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</si>
  <si>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</si>
  <si>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</si>
  <si>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</si>
  <si>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</si>
  <si>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</si>
  <si>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</si>
  <si>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</si>
  <si>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</si>
  <si>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</si>
  <si>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</si>
  <si>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</si>
  <si>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</si>
  <si>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</si>
  <si>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</si>
  <si>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</si>
  <si>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</si>
  <si>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</si>
  <si>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</si>
  <si>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</si>
  <si>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</si>
  <si>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</si>
  <si>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</si>
  <si>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</si>
  <si>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</si>
  <si>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</si>
  <si>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</si>
  <si>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</si>
  <si>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</si>
  <si>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</si>
  <si>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</si>
  <si>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</si>
  <si>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</si>
  <si>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</si>
  <si>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</si>
  <si>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</si>
  <si>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</si>
  <si>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</si>
  <si>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</si>
  <si>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</si>
  <si>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</si>
  <si>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</si>
  <si>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</si>
  <si>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</si>
  <si>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</si>
  <si>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</si>
  <si>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</si>
  <si>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</si>
  <si>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</si>
  <si>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</si>
  <si>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</si>
  <si>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</si>
  <si>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</si>
  <si>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</si>
  <si>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</si>
  <si>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</si>
  <si>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</si>
  <si>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</si>
  <si>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</si>
  <si>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</si>
  <si>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</si>
  <si>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</si>
  <si>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</si>
  <si>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</si>
  <si>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</si>
  <si>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</si>
  <si>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</si>
  <si>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</si>
  <si>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</si>
  <si>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</si>
  <si>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</si>
  <si>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</si>
  <si>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</si>
  <si>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</si>
  <si>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</si>
  <si>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</si>
  <si>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</si>
  <si>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</si>
  <si>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</si>
  <si>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</si>
  <si>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</si>
  <si>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</si>
  <si>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</si>
  <si>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</si>
  <si>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</si>
  <si>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</si>
  <si>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</si>
  <si>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</si>
  <si>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</si>
  <si>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</si>
  <si>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</si>
  <si>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</si>
  <si>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</si>
  <si>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</si>
  <si>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</si>
  <si>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</si>
  <si>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</si>
  <si>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</si>
  <si>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</si>
  <si>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</si>
  <si>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</si>
  <si>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</si>
  <si>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</si>
  <si>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</si>
  <si>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</si>
  <si>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</si>
  <si>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</si>
  <si>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</si>
  <si>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</si>
  <si>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</si>
  <si>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</si>
  <si>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</si>
  <si>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</si>
  <si>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</si>
  <si>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</si>
  <si>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</si>
  <si>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</si>
  <si>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</si>
  <si>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</si>
  <si>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</si>
  <si>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</si>
  <si>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</si>
  <si>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</si>
  <si>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</si>
  <si>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</si>
  <si>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</si>
  <si>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</si>
  <si>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</si>
  <si>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</si>
  <si>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</si>
  <si>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</si>
  <si>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</si>
  <si>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</si>
  <si>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</si>
  <si>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</si>
  <si>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</si>
  <si>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</si>
  <si>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</si>
  <si>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</si>
  <si>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</si>
  <si>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</si>
  <si>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</si>
  <si>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</si>
  <si>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</si>
  <si>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</si>
  <si>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</si>
  <si>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</si>
  <si>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</si>
  <si>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</si>
  <si>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</si>
  <si>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</si>
  <si>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</si>
  <si>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</si>
  <si>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</si>
  <si>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</si>
  <si>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</si>
  <si>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</si>
  <si>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</si>
  <si>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</si>
  <si>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</si>
  <si>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</si>
  <si>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</si>
  <si>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</si>
  <si>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</si>
  <si>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</si>
  <si>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</si>
  <si>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</si>
  <si>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</si>
  <si>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</si>
  <si>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</si>
  <si>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</si>
  <si>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</si>
  <si>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</si>
  <si>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</si>
  <si>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</si>
  <si>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</si>
  <si>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</si>
  <si>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</si>
  <si>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</si>
  <si>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</si>
  <si>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</si>
  <si>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</si>
  <si>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</si>
  <si>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</si>
  <si>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</si>
  <si>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</si>
  <si>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</si>
  <si>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</si>
  <si>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</si>
  <si>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</si>
  <si>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</si>
  <si>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</si>
  <si>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</si>
  <si>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</si>
  <si>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</si>
  <si>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</si>
  <si>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</si>
  <si>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</si>
  <si>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</si>
  <si>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</si>
  <si>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</si>
  <si>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</si>
  <si>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</si>
  <si>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</si>
  <si>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</si>
  <si>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</si>
  <si>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</si>
  <si>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</si>
  <si>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</si>
  <si>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</si>
  <si>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</si>
  <si>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</si>
  <si>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</si>
  <si>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</si>
  <si>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</si>
  <si>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</si>
  <si>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</si>
  <si>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</si>
  <si>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</si>
  <si>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</si>
  <si>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</si>
  <si>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</si>
  <si>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</si>
  <si>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</si>
  <si>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</si>
  <si>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</si>
  <si>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</si>
  <si>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</si>
  <si>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</si>
  <si>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</si>
  <si>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</si>
  <si>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</si>
  <si>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</si>
  <si>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</si>
  <si>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</si>
  <si>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</si>
  <si>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</si>
  <si>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</si>
  <si>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</si>
  <si>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</si>
  <si>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</si>
  <si>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</si>
  <si>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</si>
  <si>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</si>
  <si>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</si>
  <si>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</si>
  <si>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</si>
  <si>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</si>
  <si>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</si>
  <si>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</si>
  <si>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</si>
  <si>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</si>
  <si>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</si>
  <si>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</si>
  <si>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</si>
  <si>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</si>
  <si>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</si>
  <si>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</si>
  <si>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</si>
  <si>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</si>
  <si>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</si>
  <si>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</si>
  <si>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</si>
  <si>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</si>
  <si>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</si>
  <si>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</si>
  <si>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</si>
  <si>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</si>
  <si>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</si>
  <si>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</si>
  <si>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</si>
  <si>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</si>
  <si>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</si>
  <si>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</si>
  <si>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</si>
  <si>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</si>
  <si>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</si>
  <si>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</si>
  <si>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</si>
  <si>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</si>
  <si>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</si>
  <si>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</si>
  <si>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</si>
  <si>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</si>
  <si>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</si>
  <si>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</si>
  <si>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</si>
  <si>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</si>
  <si>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</si>
  <si>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</si>
  <si>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</si>
  <si>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</si>
  <si>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</si>
  <si>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</si>
  <si>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</si>
  <si>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</si>
  <si>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</si>
  <si>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</si>
  <si>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</si>
  <si>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</si>
  <si>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</si>
  <si>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</si>
  <si>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</si>
  <si>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</si>
  <si>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</si>
  <si>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</si>
  <si>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</si>
  <si>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</si>
  <si>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</si>
  <si>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</si>
  <si>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</si>
  <si>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</si>
  <si>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</si>
  <si>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</si>
  <si>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</si>
  <si>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</si>
  <si>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</si>
  <si>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</si>
  <si>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</si>
  <si>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</si>
  <si>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</si>
  <si>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</si>
  <si>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</si>
  <si>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</si>
  <si>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</si>
  <si>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</si>
  <si>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</si>
  <si>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</si>
  <si>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</si>
  <si>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</si>
  <si>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</si>
  <si>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</si>
  <si>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</si>
  <si>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</si>
  <si>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</si>
  <si>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</si>
  <si>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</si>
  <si>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</si>
  <si>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</si>
  <si>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</si>
  <si>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</si>
  <si>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</si>
  <si>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</si>
  <si>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</si>
  <si>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</si>
  <si>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</si>
  <si>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</si>
  <si>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</si>
  <si>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</si>
  <si>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</si>
  <si>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</si>
  <si>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</si>
  <si>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</si>
  <si>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</si>
  <si>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</si>
  <si>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</si>
  <si>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</si>
  <si>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</si>
  <si>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</si>
  <si>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</si>
  <si>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</si>
  <si>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</si>
  <si>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</si>
  <si>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</si>
  <si>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</si>
  <si>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</si>
  <si>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</si>
  <si>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</si>
  <si>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</si>
  <si>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</si>
  <si>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</si>
  <si>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</si>
  <si>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</si>
  <si>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</si>
  <si>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</si>
  <si>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</si>
  <si>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</si>
  <si>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</si>
  <si>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</si>
  <si>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</si>
  <si>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</si>
  <si>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</si>
  <si>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</si>
  <si>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</si>
  <si>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</si>
  <si>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</si>
  <si>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</si>
  <si>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</si>
  <si>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</si>
  <si>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</si>
  <si>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</si>
  <si>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</si>
  <si>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</si>
  <si>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</si>
  <si>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</si>
  <si>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</si>
  <si>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</si>
  <si>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</si>
  <si>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</si>
  <si>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</si>
  <si>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</si>
  <si>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</si>
  <si>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</si>
  <si>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</si>
  <si>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</si>
  <si>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</si>
  <si>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</si>
  <si>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</si>
  <si>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</si>
  <si>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</si>
  <si>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</si>
  <si>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</si>
  <si>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</si>
  <si>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M11 May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</si>
</sst>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B1" zoomScaleNormal="100" workbookViewId="0">
      <selection activeCell="V3951" sqref="V395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M11 May</v>
      </c>
      <c r="J9" s="20" t="str">
        <f>CONCATENATE("Actual Month ",B10)</f>
        <v>Actual Month M11 May</v>
      </c>
      <c r="K9" s="1" t="s">
        <v>4649</v>
      </c>
    </row>
    <row r="10" spans="1:21" ht="12.95" customHeight="1" x14ac:dyDescent="0.2">
      <c r="A10" s="16">
        <v>2014</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NC082_OSA_2014_M11</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102828</v>
      </c>
      <c r="K35" s="12" t="s">
        <v>1549</v>
      </c>
      <c r="S35" s="27" t="s">
        <v>4049</v>
      </c>
      <c r="T35" s="12" t="s">
        <v>4315</v>
      </c>
    </row>
    <row r="36" spans="5:20" ht="12.95" customHeight="1" x14ac:dyDescent="0.2">
      <c r="E36" s="5" t="s">
        <v>4651</v>
      </c>
      <c r="G36" s="5" t="s">
        <v>1550</v>
      </c>
      <c r="H36" s="9" t="s">
        <v>1551</v>
      </c>
      <c r="I36" s="22">
        <v>0</v>
      </c>
      <c r="J36" s="22">
        <v>15019</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373189</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137495</v>
      </c>
      <c r="K47" s="12" t="s">
        <v>1585</v>
      </c>
      <c r="S47" s="27" t="s">
        <v>4061</v>
      </c>
      <c r="T47" s="12" t="s">
        <v>4327</v>
      </c>
    </row>
    <row r="48" spans="5:20" ht="12.95" customHeight="1" x14ac:dyDescent="0.2">
      <c r="E48" s="5" t="s">
        <v>4651</v>
      </c>
      <c r="G48" s="5" t="s">
        <v>1586</v>
      </c>
      <c r="H48" s="9" t="s">
        <v>1587</v>
      </c>
      <c r="I48" s="22">
        <v>0</v>
      </c>
      <c r="J48" s="22">
        <v>14000</v>
      </c>
      <c r="K48" s="12" t="s">
        <v>1588</v>
      </c>
      <c r="S48" s="27" t="s">
        <v>4062</v>
      </c>
      <c r="T48" s="12" t="s">
        <v>4328</v>
      </c>
    </row>
    <row r="49" spans="5:20" ht="12.95" customHeight="1" x14ac:dyDescent="0.2">
      <c r="E49" s="5" t="s">
        <v>4651</v>
      </c>
      <c r="G49" s="5" t="s">
        <v>1589</v>
      </c>
      <c r="H49" s="9" t="s">
        <v>1590</v>
      </c>
      <c r="I49" s="22">
        <v>0</v>
      </c>
      <c r="J49" s="22">
        <v>67505</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710036</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710036</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-710036</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-710036</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-710036</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-710036</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219059</v>
      </c>
      <c r="K102" s="12" t="s">
        <v>1700</v>
      </c>
      <c r="S102" s="27" t="s">
        <v>4111</v>
      </c>
      <c r="T102" s="12" t="s">
        <v>4315</v>
      </c>
    </row>
    <row r="103" spans="5:20" ht="12.95" customHeight="1" x14ac:dyDescent="0.2">
      <c r="E103" s="5" t="s">
        <v>1674</v>
      </c>
      <c r="G103" s="5" t="s">
        <v>1550</v>
      </c>
      <c r="H103" s="9" t="s">
        <v>1551</v>
      </c>
      <c r="I103" s="22">
        <v>0</v>
      </c>
      <c r="J103" s="22">
        <v>22595</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12083</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253737</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253737</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-253737</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-253737</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-253737</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-253737</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0</v>
      </c>
      <c r="K145" s="12" t="s">
        <v>1745</v>
      </c>
      <c r="S145" s="27" t="s">
        <v>4151</v>
      </c>
      <c r="T145" s="12" t="s">
        <v>4358</v>
      </c>
    </row>
    <row r="146" spans="5:20" ht="12.95" customHeight="1" x14ac:dyDescent="0.2">
      <c r="E146" s="5" t="s">
        <v>1743</v>
      </c>
      <c r="G146" s="5" t="s">
        <v>4658</v>
      </c>
      <c r="H146" s="9" t="s">
        <v>4659</v>
      </c>
      <c r="I146" s="22">
        <v>0</v>
      </c>
      <c r="J146" s="22">
        <v>287059</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592</v>
      </c>
      <c r="K149" s="12" t="s">
        <v>1749</v>
      </c>
      <c r="S149" s="27" t="s">
        <v>4155</v>
      </c>
      <c r="T149" s="12" t="s">
        <v>4362</v>
      </c>
    </row>
    <row r="150" spans="5:20" ht="12.95" customHeight="1" x14ac:dyDescent="0.2">
      <c r="E150" s="5" t="s">
        <v>1743</v>
      </c>
      <c r="G150" s="5" t="s">
        <v>4670</v>
      </c>
      <c r="H150" s="9" t="s">
        <v>4671</v>
      </c>
      <c r="I150" s="22">
        <v>0</v>
      </c>
      <c r="J150" s="22">
        <v>865116</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8384</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1161151</v>
      </c>
      <c r="K159" s="13" t="s">
        <v>1759</v>
      </c>
      <c r="S159" s="27" t="s">
        <v>4165</v>
      </c>
      <c r="T159" s="12" t="s">
        <v>4372</v>
      </c>
    </row>
    <row r="160" spans="5:20" ht="12.95" customHeight="1" x14ac:dyDescent="0.2">
      <c r="E160" s="5" t="s">
        <v>1743</v>
      </c>
      <c r="G160" s="5" t="s">
        <v>4700</v>
      </c>
      <c r="H160" s="9" t="s">
        <v>4701</v>
      </c>
      <c r="I160" s="22">
        <v>0</v>
      </c>
      <c r="J160" s="22">
        <v>373</v>
      </c>
      <c r="K160" s="12" t="s">
        <v>1760</v>
      </c>
      <c r="S160" s="27" t="s">
        <v>4166</v>
      </c>
      <c r="T160" s="12" t="s">
        <v>4373</v>
      </c>
    </row>
    <row r="161" spans="5:20" ht="12.95" customHeight="1" x14ac:dyDescent="0.2">
      <c r="E161" s="5" t="s">
        <v>1743</v>
      </c>
      <c r="G161" s="3" t="s">
        <v>4703</v>
      </c>
      <c r="H161" s="10" t="s">
        <v>4704</v>
      </c>
      <c r="I161" s="23">
        <f>+I159-(I160*$I$1)</f>
        <v>0</v>
      </c>
      <c r="J161" s="23">
        <f>+J159-(J160*$I$1)</f>
        <v>1160778</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1160778</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659961</v>
      </c>
      <c r="K169" s="12" t="s">
        <v>1769</v>
      </c>
      <c r="S169" s="27" t="s">
        <v>4175</v>
      </c>
      <c r="T169" s="12" t="s">
        <v>4382</v>
      </c>
    </row>
    <row r="170" spans="5:20" ht="12.95" customHeight="1" x14ac:dyDescent="0.2">
      <c r="E170" s="5" t="s">
        <v>1743</v>
      </c>
      <c r="G170" s="5" t="s">
        <v>1550</v>
      </c>
      <c r="H170" s="9" t="s">
        <v>1551</v>
      </c>
      <c r="I170" s="22">
        <v>0</v>
      </c>
      <c r="J170" s="22">
        <v>72410</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-17289</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415690</v>
      </c>
      <c r="K181" s="12" t="s">
        <v>1781</v>
      </c>
      <c r="S181" s="27" t="s">
        <v>4187</v>
      </c>
      <c r="T181" s="12" t="s">
        <v>4394</v>
      </c>
    </row>
    <row r="182" spans="5:20" ht="12.95" customHeight="1" x14ac:dyDescent="0.2">
      <c r="E182" s="5" t="s">
        <v>1743</v>
      </c>
      <c r="G182" s="5" t="s">
        <v>1586</v>
      </c>
      <c r="H182" s="9" t="s">
        <v>1587</v>
      </c>
      <c r="I182" s="22">
        <v>0</v>
      </c>
      <c r="J182" s="22">
        <v>0</v>
      </c>
      <c r="K182" s="12" t="s">
        <v>1782</v>
      </c>
      <c r="S182" s="27" t="s">
        <v>4188</v>
      </c>
      <c r="T182" s="12" t="s">
        <v>4395</v>
      </c>
    </row>
    <row r="183" spans="5:20" ht="12.95" customHeight="1" x14ac:dyDescent="0.2">
      <c r="E183" s="5" t="s">
        <v>1743</v>
      </c>
      <c r="G183" s="5" t="s">
        <v>1589</v>
      </c>
      <c r="H183" s="9" t="s">
        <v>1590</v>
      </c>
      <c r="I183" s="22">
        <v>0</v>
      </c>
      <c r="J183" s="22">
        <v>1407920</v>
      </c>
      <c r="K183" s="12" t="s">
        <v>1783</v>
      </c>
      <c r="S183" s="27" t="s">
        <v>4189</v>
      </c>
      <c r="T183" s="12" t="s">
        <v>4396</v>
      </c>
    </row>
    <row r="184" spans="5:20" ht="12.95" customHeight="1" x14ac:dyDescent="0.2">
      <c r="E184" s="5" t="s">
        <v>1743</v>
      </c>
      <c r="G184" s="5" t="s">
        <v>1592</v>
      </c>
      <c r="H184" s="9" t="s">
        <v>1593</v>
      </c>
      <c r="I184" s="22">
        <v>0</v>
      </c>
      <c r="J184" s="22">
        <v>1102966</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3641658</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3641658</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-2480880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-2480880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-2480880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-2480880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728138</v>
      </c>
      <c r="K236" s="12" t="s">
        <v>1838</v>
      </c>
      <c r="S236" s="27" t="s">
        <v>4241</v>
      </c>
      <c r="T236" s="12" t="s">
        <v>4449</v>
      </c>
    </row>
    <row r="237" spans="5:20" ht="12.95" customHeight="1" x14ac:dyDescent="0.2">
      <c r="E237" s="5" t="s">
        <v>1812</v>
      </c>
      <c r="G237" s="5" t="s">
        <v>1550</v>
      </c>
      <c r="H237" s="9" t="s">
        <v>1551</v>
      </c>
      <c r="I237" s="22">
        <v>0</v>
      </c>
      <c r="J237" s="22">
        <v>104959</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3099</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154863</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91382</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1082441</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1082441</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-1081672</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-1081672</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-1081672</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-1081672</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42950</v>
      </c>
      <c r="K303" s="12" t="s">
        <v>1907</v>
      </c>
      <c r="T303" s="12" t="s">
        <v>4449</v>
      </c>
    </row>
    <row r="304" spans="5:20" ht="12.95" customHeight="1" x14ac:dyDescent="0.2">
      <c r="E304" s="5" t="s">
        <v>1881</v>
      </c>
      <c r="G304" s="5" t="s">
        <v>1550</v>
      </c>
      <c r="H304" s="9" t="s">
        <v>1551</v>
      </c>
      <c r="I304" s="22">
        <v>0</v>
      </c>
      <c r="J304" s="22">
        <v>5409</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17225</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804</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66388</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66388</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-66388</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-66388</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-66388</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-66388</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109547</v>
      </c>
      <c r="K571" s="12" t="s">
        <v>2183</v>
      </c>
      <c r="T571" s="12" t="s">
        <v>4516</v>
      </c>
    </row>
    <row r="572" spans="5:20" ht="12.95" customHeight="1" x14ac:dyDescent="0.2">
      <c r="E572" s="5" t="s">
        <v>2157</v>
      </c>
      <c r="G572" s="5" t="s">
        <v>1550</v>
      </c>
      <c r="H572" s="9" t="s">
        <v>1551</v>
      </c>
      <c r="I572" s="22">
        <v>0</v>
      </c>
      <c r="J572" s="22">
        <v>3357</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24840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137744</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137744</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-137744</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-137744</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-137744</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-137744</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49624</v>
      </c>
      <c r="K772" s="12" t="s">
        <v>767</v>
      </c>
      <c r="T772" s="12" t="s">
        <v>4583</v>
      </c>
    </row>
    <row r="773" spans="5:20" ht="12.95" customHeight="1" x14ac:dyDescent="0.2">
      <c r="E773" s="5" t="s">
        <v>5627</v>
      </c>
      <c r="G773" s="5" t="s">
        <v>1550</v>
      </c>
      <c r="H773" s="9" t="s">
        <v>1551</v>
      </c>
      <c r="I773" s="22">
        <v>0</v>
      </c>
      <c r="J773" s="22">
        <v>14852</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564</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65040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65040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-65040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-65040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-65040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-65040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799</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318</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44</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1161</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1161</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1161</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86365</v>
      </c>
      <c r="K1040" s="12" t="s">
        <v>1043</v>
      </c>
      <c r="T1040" s="12" t="s">
        <v>1378</v>
      </c>
    </row>
    <row r="1041" spans="5:20" ht="12.95" customHeight="1" x14ac:dyDescent="0.2">
      <c r="E1041" s="5" t="s">
        <v>1017</v>
      </c>
      <c r="G1041" s="5" t="s">
        <v>1550</v>
      </c>
      <c r="H1041" s="9" t="s">
        <v>1551</v>
      </c>
      <c r="I1041" s="22">
        <v>0</v>
      </c>
      <c r="J1041" s="22">
        <v>11231</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22391</v>
      </c>
      <c r="K1053" s="12" t="s">
        <v>1056</v>
      </c>
      <c r="T1053" s="12" t="s">
        <v>1391</v>
      </c>
    </row>
    <row r="1054" spans="5:20" ht="12.95" customHeight="1" x14ac:dyDescent="0.2">
      <c r="E1054" s="5" t="s">
        <v>1017</v>
      </c>
      <c r="G1054" s="5" t="s">
        <v>1589</v>
      </c>
      <c r="H1054" s="9" t="s">
        <v>1590</v>
      </c>
      <c r="I1054" s="22">
        <v>0</v>
      </c>
      <c r="J1054" s="22">
        <v>6069</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126056</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126056</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-124895</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-124895</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-124895</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-124895</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5838</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5838</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5838</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5838</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9596</v>
      </c>
      <c r="K1174" s="12" t="s">
        <v>1181</v>
      </c>
      <c r="T1174" s="12" t="s">
        <v>1378</v>
      </c>
    </row>
    <row r="1175" spans="5:20" ht="12.95" customHeight="1" x14ac:dyDescent="0.2">
      <c r="E1175" s="5" t="s">
        <v>1155</v>
      </c>
      <c r="G1175" s="5" t="s">
        <v>1550</v>
      </c>
      <c r="H1175" s="9" t="s">
        <v>1551</v>
      </c>
      <c r="I1175" s="22">
        <v>0</v>
      </c>
      <c r="J1175" s="22">
        <v>96</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13115</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22807</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22807</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-16969</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-16969</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-16969</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-16969</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1962</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1962</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1962</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1962</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1962</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1962</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1962</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1962</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2176</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2176</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2176</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2176</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10980</v>
      </c>
      <c r="K1442" s="12" t="s">
        <v>3080</v>
      </c>
      <c r="T1442" s="12" t="s">
        <v>1378</v>
      </c>
    </row>
    <row r="1443" spans="5:20" ht="12.95" customHeight="1" x14ac:dyDescent="0.2">
      <c r="E1443" s="5" t="s">
        <v>3054</v>
      </c>
      <c r="G1443" s="5" t="s">
        <v>1550</v>
      </c>
      <c r="H1443" s="9" t="s">
        <v>1551</v>
      </c>
      <c r="I1443" s="22">
        <v>0</v>
      </c>
      <c r="J1443" s="22">
        <v>2102</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13082</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13082</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-10906</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-10906</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-10906</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-10906</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38151</v>
      </c>
      <c r="K1694" s="12" t="s">
        <v>195</v>
      </c>
      <c r="T1694" s="12" t="s">
        <v>1496</v>
      </c>
    </row>
    <row r="1695" spans="4:20" ht="12.95" customHeight="1" x14ac:dyDescent="0.2">
      <c r="E1695" s="5" t="s">
        <v>185</v>
      </c>
      <c r="G1695" s="5" t="s">
        <v>4682</v>
      </c>
      <c r="H1695" s="9" t="s">
        <v>4683</v>
      </c>
      <c r="I1695" s="22">
        <v>0</v>
      </c>
      <c r="J1695" s="22">
        <v>706177</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2303</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746631</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746631</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746631</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91935</v>
      </c>
      <c r="K1710" s="12" t="s">
        <v>211</v>
      </c>
      <c r="T1710" s="12" t="s">
        <v>1512</v>
      </c>
    </row>
    <row r="1711" spans="5:20" ht="12.95" customHeight="1" x14ac:dyDescent="0.2">
      <c r="E1711" s="5" t="s">
        <v>185</v>
      </c>
      <c r="G1711" s="5" t="s">
        <v>1550</v>
      </c>
      <c r="H1711" s="9" t="s">
        <v>1551</v>
      </c>
      <c r="I1711" s="22">
        <v>0</v>
      </c>
      <c r="J1711" s="22">
        <v>20772</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10998</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123705</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123705</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622926</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622926</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622926</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622926</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777</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777</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777</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777</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256096</v>
      </c>
      <c r="K2112" s="12" t="s">
        <v>3811</v>
      </c>
      <c r="T2112" s="12" t="s">
        <v>3191</v>
      </c>
    </row>
    <row r="2113" spans="5:20" ht="12.95" customHeight="1" x14ac:dyDescent="0.2">
      <c r="E2113" s="5" t="s">
        <v>599</v>
      </c>
      <c r="G2113" s="5" t="s">
        <v>1550</v>
      </c>
      <c r="H2113" s="9" t="s">
        <v>1551</v>
      </c>
      <c r="I2113" s="22">
        <v>0</v>
      </c>
      <c r="J2113" s="22">
        <v>39795</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181411</v>
      </c>
      <c r="K2125" s="12" t="s">
        <v>3824</v>
      </c>
      <c r="T2125" s="12" t="s">
        <v>3204</v>
      </c>
    </row>
    <row r="2126" spans="5:20" ht="12.95" customHeight="1" x14ac:dyDescent="0.2">
      <c r="E2126" s="5" t="s">
        <v>599</v>
      </c>
      <c r="G2126" s="5" t="s">
        <v>1589</v>
      </c>
      <c r="H2126" s="9" t="s">
        <v>1590</v>
      </c>
      <c r="I2126" s="22">
        <v>0</v>
      </c>
      <c r="J2126" s="22">
        <v>11194</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488496</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488496</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-487719</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-487719</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-487719</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-487719</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571765</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571765</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571765</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571765</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336187</v>
      </c>
      <c r="K2447" s="12" t="s">
        <v>2429</v>
      </c>
      <c r="T2447" s="12" t="s">
        <v>3325</v>
      </c>
    </row>
    <row r="2448" spans="5:20" ht="12.95" customHeight="1" x14ac:dyDescent="0.2">
      <c r="E2448" s="5" t="s">
        <v>2403</v>
      </c>
      <c r="G2448" s="5" t="s">
        <v>1550</v>
      </c>
      <c r="H2448" s="9" t="s">
        <v>1551</v>
      </c>
      <c r="I2448" s="22">
        <v>0</v>
      </c>
      <c r="J2448" s="22">
        <v>44561</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10131</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98283</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489162</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489162</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82603</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82603</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82603</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82603</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390139</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7249</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397388</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397388</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397388</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632987</v>
      </c>
      <c r="K2715" s="12" t="s">
        <v>2705</v>
      </c>
      <c r="T2715" s="12" t="s">
        <v>3392</v>
      </c>
    </row>
    <row r="2716" spans="5:20" ht="12.95" customHeight="1" x14ac:dyDescent="0.2">
      <c r="E2716" s="5" t="s">
        <v>2679</v>
      </c>
      <c r="G2716" s="5" t="s">
        <v>1550</v>
      </c>
      <c r="H2716" s="9" t="s">
        <v>1551</v>
      </c>
      <c r="I2716" s="22">
        <v>0</v>
      </c>
      <c r="J2716" s="22">
        <v>82350</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46251</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64449</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826037</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826037</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-428649</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-428649</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-428649</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-428649</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571780</v>
      </c>
      <c r="K2782" s="12" t="s">
        <v>2774</v>
      </c>
      <c r="T2782" s="12" t="s">
        <v>3459</v>
      </c>
    </row>
    <row r="2783" spans="5:20" ht="12.95" customHeight="1" x14ac:dyDescent="0.2">
      <c r="E2783" s="5" t="s">
        <v>2748</v>
      </c>
      <c r="G2783" s="5" t="s">
        <v>1550</v>
      </c>
      <c r="H2783" s="9" t="s">
        <v>1551</v>
      </c>
      <c r="I2783" s="22">
        <v>0</v>
      </c>
      <c r="J2783" s="22">
        <v>63597</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14015</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10131</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274238</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933761</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933761</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-933761</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-933761</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-933761</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-933761</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115709</v>
      </c>
      <c r="K3050" s="12" t="s">
        <v>4779</v>
      </c>
      <c r="T3050" s="12" t="s">
        <v>3459</v>
      </c>
    </row>
    <row r="3051" spans="5:20" ht="12.95" customHeight="1" x14ac:dyDescent="0.2">
      <c r="E3051" s="5" t="s">
        <v>4753</v>
      </c>
      <c r="G3051" s="5" t="s">
        <v>1550</v>
      </c>
      <c r="H3051" s="9" t="s">
        <v>1551</v>
      </c>
      <c r="I3051" s="22">
        <v>0</v>
      </c>
      <c r="J3051" s="22">
        <v>12264</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59406</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187379</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187379</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-187379</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-187379</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-187379</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-187379</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896944</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1101</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898045</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898045</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898045</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765231</v>
      </c>
      <c r="K3184" s="12" t="s">
        <v>4917</v>
      </c>
      <c r="T3184" s="12" t="s">
        <v>3526</v>
      </c>
    </row>
    <row r="3185" spans="5:20" ht="12.95" customHeight="1" x14ac:dyDescent="0.2">
      <c r="E3185" s="5" t="s">
        <v>4891</v>
      </c>
      <c r="G3185" s="5" t="s">
        <v>1550</v>
      </c>
      <c r="H3185" s="9" t="s">
        <v>1551</v>
      </c>
      <c r="I3185" s="22">
        <v>0</v>
      </c>
      <c r="J3185" s="22">
        <v>92473</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136959</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10131</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417948</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1422742</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1422742</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-524697</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-524697</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-524697</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-524697</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3871549</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26469</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3898018</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3898018</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3898018</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378876</v>
      </c>
      <c r="K3385" s="12" t="s">
        <v>5124</v>
      </c>
      <c r="T3385" s="12" t="s">
        <v>3593</v>
      </c>
    </row>
    <row r="3386" spans="5:20" ht="12.95" customHeight="1" x14ac:dyDescent="0.2">
      <c r="E3386" s="5" t="s">
        <v>5098</v>
      </c>
      <c r="G3386" s="5" t="s">
        <v>1550</v>
      </c>
      <c r="H3386" s="9" t="s">
        <v>1551</v>
      </c>
      <c r="I3386" s="22">
        <v>0</v>
      </c>
      <c r="J3386" s="22">
        <v>43288</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40936</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2475140</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10131</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218048</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3166419</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3166419</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731599</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731599</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731599</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731599</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287059</v>
      </c>
      <c r="K3898" s="15" t="s">
        <v>3961</v>
      </c>
      <c r="T3898" s="12" t="s">
        <v>3704</v>
      </c>
    </row>
    <row r="3899" spans="4:20" ht="12.95" customHeight="1" x14ac:dyDescent="0.2">
      <c r="E3899" s="1" t="s">
        <v>3958</v>
      </c>
      <c r="G3899" s="1" t="s">
        <v>4661</v>
      </c>
      <c r="H3899" s="11" t="s">
        <v>4662</v>
      </c>
      <c r="I3899" s="14">
        <f>SUMIF($G$10:$G3898,$G3899,I$10:I3899)</f>
        <v>0</v>
      </c>
      <c r="J3899" s="14">
        <f>SUMIF($G$10:$G3898,$G3899,J$10:J3899)</f>
        <v>5730397</v>
      </c>
      <c r="K3899" s="15" t="s">
        <v>3962</v>
      </c>
      <c r="T3899" s="12" t="s">
        <v>3705</v>
      </c>
    </row>
    <row r="3900" spans="4:20" ht="12.95" customHeight="1" x14ac:dyDescent="0.2">
      <c r="E3900" s="1" t="s">
        <v>3958</v>
      </c>
      <c r="G3900" s="1" t="s">
        <v>4664</v>
      </c>
      <c r="H3900" s="11" t="s">
        <v>4665</v>
      </c>
      <c r="I3900" s="14">
        <f>SUMIF($G$10:$G3899,$G3900,I$10:I3900)</f>
        <v>0</v>
      </c>
      <c r="J3900" s="14">
        <f>SUMIF($G$10:$G3899,$G3900,J$10:J3900)</f>
        <v>8813</v>
      </c>
      <c r="K3900" s="15" t="s">
        <v>3963</v>
      </c>
      <c r="T3900" s="12" t="s">
        <v>3706</v>
      </c>
    </row>
    <row r="3901" spans="4:20" ht="12.95" customHeight="1" x14ac:dyDescent="0.2">
      <c r="E3901" s="1" t="s">
        <v>3958</v>
      </c>
      <c r="G3901" s="1" t="s">
        <v>4667</v>
      </c>
      <c r="H3901" s="11" t="s">
        <v>4668</v>
      </c>
      <c r="I3901" s="14">
        <f>SUMIF($G$10:$G3900,$G3901,I$10:I3901)</f>
        <v>0</v>
      </c>
      <c r="J3901" s="14">
        <f>SUMIF($G$10:$G3900,$G3901,J$10:J3901)</f>
        <v>592</v>
      </c>
      <c r="K3901" s="15" t="s">
        <v>3964</v>
      </c>
      <c r="T3901" s="12" t="s">
        <v>3707</v>
      </c>
    </row>
    <row r="3902" spans="4:20" ht="12.95" customHeight="1" x14ac:dyDescent="0.2">
      <c r="E3902" s="1" t="s">
        <v>3958</v>
      </c>
      <c r="G3902" s="1" t="s">
        <v>4670</v>
      </c>
      <c r="H3902" s="11" t="s">
        <v>4671</v>
      </c>
      <c r="I3902" s="14">
        <f>SUMIF($G$10:$G3901,$G3902,I$10:I3902)</f>
        <v>0</v>
      </c>
      <c r="J3902" s="14">
        <f>SUMIF($G$10:$G3901,$G3902,J$10:J3902)</f>
        <v>865116</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318</v>
      </c>
      <c r="K3904" s="15" t="s">
        <v>3967</v>
      </c>
      <c r="T3904" s="12" t="s">
        <v>3710</v>
      </c>
    </row>
    <row r="3905" spans="5:20" ht="12.95" customHeight="1" x14ac:dyDescent="0.2">
      <c r="E3905" s="1" t="s">
        <v>3958</v>
      </c>
      <c r="G3905" s="1" t="s">
        <v>4679</v>
      </c>
      <c r="H3905" s="11" t="s">
        <v>4680</v>
      </c>
      <c r="I3905" s="14">
        <f>SUMIF($G$10:$G3904,$G3905,I$10:I3905)</f>
        <v>0</v>
      </c>
      <c r="J3905" s="14">
        <f>SUMIF($G$10:$G3904,$G3905,J$10:J3905)</f>
        <v>38151</v>
      </c>
      <c r="K3905" s="15" t="s">
        <v>3968</v>
      </c>
      <c r="T3905" s="12" t="s">
        <v>3711</v>
      </c>
    </row>
    <row r="3906" spans="5:20" ht="12.95" customHeight="1" x14ac:dyDescent="0.2">
      <c r="E3906" s="1" t="s">
        <v>3958</v>
      </c>
      <c r="G3906" s="1" t="s">
        <v>4682</v>
      </c>
      <c r="H3906" s="11" t="s">
        <v>4683</v>
      </c>
      <c r="I3906" s="14">
        <f>SUMIF($G$10:$G3905,$G3906,I$10:I3906)</f>
        <v>0</v>
      </c>
      <c r="J3906" s="14">
        <f>SUMIF($G$10:$G3905,$G3906,J$10:J3906)</f>
        <v>706177</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49058</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7685681</v>
      </c>
      <c r="K3911" s="13" t="s">
        <v>3974</v>
      </c>
      <c r="T3911" s="12" t="s">
        <v>3717</v>
      </c>
    </row>
    <row r="3912" spans="5:20" ht="12.95" customHeight="1" x14ac:dyDescent="0.2">
      <c r="E3912" s="1" t="s">
        <v>3958</v>
      </c>
      <c r="G3912" s="1" t="s">
        <v>4700</v>
      </c>
      <c r="H3912" s="11" t="s">
        <v>4701</v>
      </c>
      <c r="I3912" s="14">
        <f>SUMIF($G$10:$G3911,$G3912,I$10:I3912)</f>
        <v>0</v>
      </c>
      <c r="J3912" s="14">
        <f>SUMIF($G$10:$G3911,$G3912,J$10:J3912)</f>
        <v>373</v>
      </c>
      <c r="K3912" s="15" t="s">
        <v>3975</v>
      </c>
      <c r="T3912" s="12" t="s">
        <v>3718</v>
      </c>
    </row>
    <row r="3913" spans="5:20" ht="12.95" customHeight="1" x14ac:dyDescent="0.2">
      <c r="E3913" s="1" t="s">
        <v>3958</v>
      </c>
      <c r="G3913" s="3" t="s">
        <v>4703</v>
      </c>
      <c r="H3913" s="10" t="s">
        <v>4704</v>
      </c>
      <c r="I3913" s="14">
        <f>SUMIF($G$10:$G3912,$G3913,I$10:I3913)</f>
        <v>0</v>
      </c>
      <c r="J3913" s="14">
        <f>SUMIF($G$10:$G3912,$G3913,J$10:J3913)</f>
        <v>7685308</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7685308</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5167849</v>
      </c>
      <c r="K3921" s="15" t="s">
        <v>3984</v>
      </c>
      <c r="T3921" s="12" t="s">
        <v>3727</v>
      </c>
    </row>
    <row r="3922" spans="5:20" ht="12.95" customHeight="1" x14ac:dyDescent="0.2">
      <c r="E3922" s="1" t="s">
        <v>3958</v>
      </c>
      <c r="G3922" s="1" t="s">
        <v>1550</v>
      </c>
      <c r="H3922" s="11" t="s">
        <v>1551</v>
      </c>
      <c r="I3922" s="14">
        <f>SUMIF($G$10:$G3921,$G3922,I$10:I3922)</f>
        <v>0</v>
      </c>
      <c r="J3922" s="14">
        <f>SUMIF($G$10:$G3921,$G3922,J$10:J3922)</f>
        <v>651130</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373189</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40761</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2612099</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812048</v>
      </c>
      <c r="K3933" s="15" t="s">
        <v>3996</v>
      </c>
      <c r="T3933" s="12" t="s">
        <v>3739</v>
      </c>
    </row>
    <row r="3934" spans="5:20" ht="12.95" customHeight="1" x14ac:dyDescent="0.2">
      <c r="E3934" s="1" t="s">
        <v>3958</v>
      </c>
      <c r="G3934" s="1" t="s">
        <v>1586</v>
      </c>
      <c r="H3934" s="11" t="s">
        <v>1587</v>
      </c>
      <c r="I3934" s="14">
        <f>SUMIF($G$10:$G3933,$G3934,I$10:I3934)</f>
        <v>0</v>
      </c>
      <c r="J3934" s="14">
        <f>SUMIF($G$10:$G3933,$G3934,J$10:J3934)</f>
        <v>217802</v>
      </c>
      <c r="K3934" s="15" t="s">
        <v>3997</v>
      </c>
      <c r="T3934" s="12" t="s">
        <v>3740</v>
      </c>
    </row>
    <row r="3935" spans="5:20" ht="12.95" customHeight="1" x14ac:dyDescent="0.2">
      <c r="E3935" s="1" t="s">
        <v>3958</v>
      </c>
      <c r="G3935" s="1" t="s">
        <v>1589</v>
      </c>
      <c r="H3935" s="11" t="s">
        <v>1590</v>
      </c>
      <c r="I3935" s="14">
        <f>SUMIF($G$10:$G3934,$G3935,I$10:I3935)</f>
        <v>0</v>
      </c>
      <c r="J3935" s="14">
        <f>SUMIF($G$10:$G3934,$G3935,J$10:J3935)</f>
        <v>2778846</v>
      </c>
      <c r="K3935" s="15" t="s">
        <v>3998</v>
      </c>
      <c r="T3935" s="12" t="s">
        <v>3741</v>
      </c>
    </row>
    <row r="3936" spans="5:20" ht="12.95" customHeight="1" x14ac:dyDescent="0.2">
      <c r="E3936" s="1" t="s">
        <v>3958</v>
      </c>
      <c r="G3936" s="1" t="s">
        <v>1592</v>
      </c>
      <c r="H3936" s="11" t="s">
        <v>1593</v>
      </c>
      <c r="I3936" s="14">
        <f>SUMIF($G$10:$G3935,$G3936,I$10:I3936)</f>
        <v>0</v>
      </c>
      <c r="J3936" s="14">
        <f>SUMIF($G$10:$G3935,$G3936,J$10:J3936)</f>
        <v>1102966</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13756690</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13756690</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-6071382</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-6071382</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-6071382</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-6071382</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M11 May</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0</v>
      </c>
      <c r="Z4" s="12">
        <f>SUMIF(Sheet1!$T$10:$T$3962,E4,Sheet1!$J$10:$J$3962)</f>
        <v>0</v>
      </c>
      <c r="AA4" s="26">
        <f>SUM(X4:Z4)</f>
        <v>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287059</v>
      </c>
      <c r="Z5" s="12">
        <f>SUMIF(Sheet1!$T$10:$T$3962,E5,Sheet1!$J$10:$J$3962)</f>
        <v>0</v>
      </c>
      <c r="AA5" s="26">
        <f t="shared" ref="AA5:AA20" si="0">SUM(X5:Z5)</f>
        <v>287059</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287059</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3871549</v>
      </c>
      <c r="AM6" s="12">
        <f>SUMIF(Sheet1!$T$10:$T$3962,R6,Sheet1!$J$10:$J$3962)</f>
        <v>896944</v>
      </c>
      <c r="AN6" s="12">
        <f>SUMIF(Sheet1!$T$10:$T$3962,S6,Sheet1!$J$10:$J$3962)</f>
        <v>571765</v>
      </c>
      <c r="AO6" s="12">
        <f>SUMIF(Sheet1!$T$10:$T$3962,T6,Sheet1!$J$10:$J$3962)</f>
        <v>390139</v>
      </c>
      <c r="AP6" s="12">
        <f>SUMIF(Sheet1!$T$10:$T$3962,U6,Sheet1!$J$10:$J$3962)</f>
        <v>0</v>
      </c>
      <c r="AQ6" s="26">
        <f t="shared" si="3"/>
        <v>5730397</v>
      </c>
      <c r="AR6" s="26">
        <f t="shared" si="4"/>
        <v>5730397</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8813</v>
      </c>
      <c r="AC7" s="12">
        <f>SUMIF(Sheet1!$T$10:$T$3962,H7,Sheet1!$J$10:$J$3962)</f>
        <v>0</v>
      </c>
      <c r="AD7" s="12">
        <f>SUMIF(Sheet1!$T$10:$T$3962,I7,Sheet1!$J$10:$J$3962)</f>
        <v>0</v>
      </c>
      <c r="AE7" s="12">
        <f>SUMIF(Sheet1!$T$10:$T$3962,J7,Sheet1!$J$10:$J$3962)</f>
        <v>0</v>
      </c>
      <c r="AF7" s="12">
        <f>SUMIF(Sheet1!$T$10:$T$3962,K7,Sheet1!$J$10:$J$3962)</f>
        <v>0</v>
      </c>
      <c r="AG7" s="26">
        <f t="shared" si="1"/>
        <v>8813</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8813</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592</v>
      </c>
      <c r="Z8" s="12">
        <f>SUMIF(Sheet1!$T$10:$T$3962,E8,Sheet1!$J$10:$J$3962)</f>
        <v>0</v>
      </c>
      <c r="AA8" s="26">
        <f t="shared" si="0"/>
        <v>592</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592</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865116</v>
      </c>
      <c r="Z9" s="12">
        <f>SUMIF(Sheet1!$T$10:$T$3962,E9,Sheet1!$J$10:$J$3962)</f>
        <v>0</v>
      </c>
      <c r="AA9" s="26">
        <f t="shared" si="0"/>
        <v>865116</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865116</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318</v>
      </c>
      <c r="AC11" s="12">
        <f>SUMIF(Sheet1!$T$10:$T$3962,H11,Sheet1!$J$10:$J$3962)</f>
        <v>0</v>
      </c>
      <c r="AD11" s="12">
        <f>SUMIF(Sheet1!$T$10:$T$3962,I11,Sheet1!$J$10:$J$3962)</f>
        <v>0</v>
      </c>
      <c r="AE11" s="12">
        <f>SUMIF(Sheet1!$T$10:$T$3962,J11,Sheet1!$J$10:$J$3962)</f>
        <v>0</v>
      </c>
      <c r="AF11" s="12">
        <f>SUMIF(Sheet1!$T$10:$T$3962,K11,Sheet1!$J$10:$J$3962)</f>
        <v>0</v>
      </c>
      <c r="AG11" s="26">
        <f t="shared" si="1"/>
        <v>318</v>
      </c>
      <c r="AH11" s="12">
        <f>SUMIF(Sheet1!$T$10:$T$3962,M11,Sheet1!$J$10:$J$3962)</f>
        <v>0</v>
      </c>
      <c r="AI11" s="12">
        <f>SUMIF(Sheet1!$T$10:$T$3962,N11,Sheet1!$J$10:$J$3962)</f>
        <v>0</v>
      </c>
      <c r="AJ11" s="12">
        <f>SUMIF(Sheet1!$T$10:$T$3962,O11,Sheet1!$J$10:$J$3962)</f>
        <v>0</v>
      </c>
      <c r="AK11" s="26">
        <f t="shared" si="2"/>
        <v>0</v>
      </c>
      <c r="AL11" s="12">
        <f>SUMIF(Sheet1!$T$10:$T$3962,Q11,Sheet1!$J$10:$J$3962)</f>
        <v>0</v>
      </c>
      <c r="AM11" s="12">
        <f>SUMIF(Sheet1!$T$10:$T$3962,R11,Sheet1!$J$10:$J$3962)</f>
        <v>0</v>
      </c>
      <c r="AN11" s="12">
        <f>SUMIF(Sheet1!$T$10:$T$3962,S11,Sheet1!$J$10:$J$3962)</f>
        <v>0</v>
      </c>
      <c r="AO11" s="12">
        <f>SUMIF(Sheet1!$T$10:$T$3962,T11,Sheet1!$J$10:$J$3962)</f>
        <v>0</v>
      </c>
      <c r="AP11" s="12">
        <f>SUMIF(Sheet1!$T$10:$T$3962,U11,Sheet1!$J$10:$J$3962)</f>
        <v>0</v>
      </c>
      <c r="AQ11" s="26">
        <f t="shared" si="3"/>
        <v>0</v>
      </c>
      <c r="AR11" s="26">
        <f t="shared" si="4"/>
        <v>318</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38151</v>
      </c>
      <c r="AE12" s="12">
        <f>SUMIF(Sheet1!$T$10:$T$3962,J12,Sheet1!$J$10:$J$3962)</f>
        <v>0</v>
      </c>
      <c r="AF12" s="12">
        <f>SUMIF(Sheet1!$T$10:$T$3962,K12,Sheet1!$J$10:$J$3962)</f>
        <v>0</v>
      </c>
      <c r="AG12" s="26">
        <f t="shared" si="1"/>
        <v>38151</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38151</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706177</v>
      </c>
      <c r="AE13" s="12">
        <f>SUMIF(Sheet1!$T$10:$T$3962,J13,Sheet1!$J$10:$J$3962)</f>
        <v>0</v>
      </c>
      <c r="AF13" s="12">
        <f>SUMIF(Sheet1!$T$10:$T$3962,K13,Sheet1!$J$10:$J$3962)</f>
        <v>0</v>
      </c>
      <c r="AG13" s="26">
        <f t="shared" si="1"/>
        <v>706177</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706177</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8384</v>
      </c>
      <c r="Z16" s="12">
        <f>SUMIF(Sheet1!$T$10:$T$3962,E16,Sheet1!$J$10:$J$3962)</f>
        <v>769</v>
      </c>
      <c r="AA16" s="26">
        <f t="shared" si="0"/>
        <v>9153</v>
      </c>
      <c r="AB16" s="12">
        <f>SUMIF(Sheet1!$T$10:$T$3962,G16,Sheet1!$J$10:$J$3962)</f>
        <v>2006</v>
      </c>
      <c r="AC16" s="12">
        <f>SUMIF(Sheet1!$T$10:$T$3962,H16,Sheet1!$J$10:$J$3962)</f>
        <v>777</v>
      </c>
      <c r="AD16" s="12">
        <f>SUMIF(Sheet1!$T$10:$T$3962,I16,Sheet1!$J$10:$J$3962)</f>
        <v>2303</v>
      </c>
      <c r="AE16" s="12">
        <f>SUMIF(Sheet1!$T$10:$T$3962,J16,Sheet1!$J$10:$J$3962)</f>
        <v>0</v>
      </c>
      <c r="AF16" s="12">
        <f>SUMIF(Sheet1!$T$10:$T$3962,K16,Sheet1!$J$10:$J$3962)</f>
        <v>0</v>
      </c>
      <c r="AG16" s="26">
        <f t="shared" si="1"/>
        <v>5086</v>
      </c>
      <c r="AH16" s="12">
        <f>SUMIF(Sheet1!$T$10:$T$3962,M16,Sheet1!$J$10:$J$3962)</f>
        <v>0</v>
      </c>
      <c r="AI16" s="12">
        <f>SUMIF(Sheet1!$T$10:$T$3962,N16,Sheet1!$J$10:$J$3962)</f>
        <v>0</v>
      </c>
      <c r="AJ16" s="12">
        <f>SUMIF(Sheet1!$T$10:$T$3962,O16,Sheet1!$J$10:$J$3962)</f>
        <v>0</v>
      </c>
      <c r="AK16" s="26">
        <f t="shared" si="2"/>
        <v>0</v>
      </c>
      <c r="AL16" s="12">
        <f>SUMIF(Sheet1!$T$10:$T$3962,Q16,Sheet1!$J$10:$J$3962)</f>
        <v>26469</v>
      </c>
      <c r="AM16" s="12">
        <f>SUMIF(Sheet1!$T$10:$T$3962,R16,Sheet1!$J$10:$J$3962)</f>
        <v>1101</v>
      </c>
      <c r="AN16" s="12">
        <f>SUMIF(Sheet1!$T$10:$T$3962,S16,Sheet1!$J$10:$J$3962)</f>
        <v>0</v>
      </c>
      <c r="AO16" s="12">
        <f>SUMIF(Sheet1!$T$10:$T$3962,T16,Sheet1!$J$10:$J$3962)</f>
        <v>7249</v>
      </c>
      <c r="AP16" s="12">
        <f>SUMIF(Sheet1!$T$10:$T$3962,U16,Sheet1!$J$10:$J$3962)</f>
        <v>0</v>
      </c>
      <c r="AQ16" s="26">
        <f t="shared" si="3"/>
        <v>34819</v>
      </c>
      <c r="AR16" s="26">
        <f t="shared" si="4"/>
        <v>49058</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1161151</v>
      </c>
      <c r="Z18" s="12">
        <f>SUMIF(Sheet1!$T$10:$T$3962,E18,Sheet1!$J$10:$J$3962)</f>
        <v>769</v>
      </c>
      <c r="AA18" s="26">
        <f t="shared" si="0"/>
        <v>1161920</v>
      </c>
      <c r="AB18" s="12">
        <f>SUMIF(Sheet1!$T$10:$T$3962,G18,Sheet1!$J$10:$J$3962)</f>
        <v>11137</v>
      </c>
      <c r="AC18" s="12">
        <f>SUMIF(Sheet1!$T$10:$T$3962,H18,Sheet1!$J$10:$J$3962)</f>
        <v>777</v>
      </c>
      <c r="AD18" s="12">
        <f>SUMIF(Sheet1!$T$10:$T$3962,I18,Sheet1!$J$10:$J$3962)</f>
        <v>746631</v>
      </c>
      <c r="AE18" s="12">
        <f>SUMIF(Sheet1!$T$10:$T$3962,J18,Sheet1!$J$10:$J$3962)</f>
        <v>0</v>
      </c>
      <c r="AF18" s="12">
        <f>SUMIF(Sheet1!$T$10:$T$3962,K18,Sheet1!$J$10:$J$3962)</f>
        <v>0</v>
      </c>
      <c r="AG18" s="26">
        <f t="shared" si="1"/>
        <v>758545</v>
      </c>
      <c r="AH18" s="12">
        <f>SUMIF(Sheet1!$T$10:$T$3962,M18,Sheet1!$J$10:$J$3962)</f>
        <v>0</v>
      </c>
      <c r="AI18" s="12">
        <f>SUMIF(Sheet1!$T$10:$T$3962,N18,Sheet1!$J$10:$J$3962)</f>
        <v>0</v>
      </c>
      <c r="AJ18" s="12">
        <f>SUMIF(Sheet1!$T$10:$T$3962,O18,Sheet1!$J$10:$J$3962)</f>
        <v>0</v>
      </c>
      <c r="AK18" s="26">
        <f t="shared" si="2"/>
        <v>0</v>
      </c>
      <c r="AL18" s="12">
        <f>SUMIF(Sheet1!$T$10:$T$3962,Q18,Sheet1!$J$10:$J$3962)</f>
        <v>3898018</v>
      </c>
      <c r="AM18" s="12">
        <f>SUMIF(Sheet1!$T$10:$T$3962,R18,Sheet1!$J$10:$J$3962)</f>
        <v>898045</v>
      </c>
      <c r="AN18" s="12">
        <f>SUMIF(Sheet1!$T$10:$T$3962,S18,Sheet1!$J$10:$J$3962)</f>
        <v>571765</v>
      </c>
      <c r="AO18" s="12">
        <f>SUMIF(Sheet1!$T$10:$T$3962,T18,Sheet1!$J$10:$J$3962)</f>
        <v>397388</v>
      </c>
      <c r="AP18" s="12">
        <f>SUMIF(Sheet1!$T$10:$T$3962,U18,Sheet1!$J$10:$J$3962)</f>
        <v>0</v>
      </c>
      <c r="AQ18" s="26">
        <f t="shared" si="3"/>
        <v>5765216</v>
      </c>
      <c r="AR18" s="26">
        <f t="shared" si="4"/>
        <v>7685681</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373</v>
      </c>
      <c r="Z19" s="12">
        <f>SUMIF(Sheet1!$T$10:$T$3962,E19,Sheet1!$J$10:$J$3962)</f>
        <v>0</v>
      </c>
      <c r="AA19" s="26">
        <f t="shared" si="0"/>
        <v>373</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373</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1160778</v>
      </c>
      <c r="Z20" s="12">
        <f>SUMIF(Sheet1!$T$10:$T$3962,E20,Sheet1!$J$10:$J$3962)</f>
        <v>769</v>
      </c>
      <c r="AA20" s="26">
        <f t="shared" si="0"/>
        <v>1161547</v>
      </c>
      <c r="AB20" s="12">
        <f>SUMIF(Sheet1!$T$10:$T$3962,G20,Sheet1!$J$10:$J$3962)</f>
        <v>11137</v>
      </c>
      <c r="AC20" s="12">
        <f>SUMIF(Sheet1!$T$10:$T$3962,H20,Sheet1!$J$10:$J$3962)</f>
        <v>777</v>
      </c>
      <c r="AD20" s="12">
        <f>SUMIF(Sheet1!$T$10:$T$3962,I20,Sheet1!$J$10:$J$3962)</f>
        <v>746631</v>
      </c>
      <c r="AE20" s="12">
        <f>SUMIF(Sheet1!$T$10:$T$3962,J20,Sheet1!$J$10:$J$3962)</f>
        <v>0</v>
      </c>
      <c r="AF20" s="12">
        <f>SUMIF(Sheet1!$T$10:$T$3962,K20,Sheet1!$J$10:$J$3962)</f>
        <v>0</v>
      </c>
      <c r="AG20" s="26">
        <f t="shared" si="1"/>
        <v>758545</v>
      </c>
      <c r="AH20" s="12">
        <f>SUMIF(Sheet1!$T$10:$T$3962,M20,Sheet1!$J$10:$J$3962)</f>
        <v>0</v>
      </c>
      <c r="AI20" s="12">
        <f>SUMIF(Sheet1!$T$10:$T$3962,N20,Sheet1!$J$10:$J$3962)</f>
        <v>0</v>
      </c>
      <c r="AJ20" s="12">
        <f>SUMIF(Sheet1!$T$10:$T$3962,O20,Sheet1!$J$10:$J$3962)</f>
        <v>0</v>
      </c>
      <c r="AK20" s="26">
        <f t="shared" si="2"/>
        <v>0</v>
      </c>
      <c r="AL20" s="12">
        <f>SUMIF(Sheet1!$T$10:$T$3962,Q20,Sheet1!$J$10:$J$3962)</f>
        <v>3898018</v>
      </c>
      <c r="AM20" s="12">
        <f>SUMIF(Sheet1!$T$10:$T$3962,R20,Sheet1!$J$10:$J$3962)</f>
        <v>898045</v>
      </c>
      <c r="AN20" s="12">
        <f>SUMIF(Sheet1!$T$10:$T$3962,S20,Sheet1!$J$10:$J$3962)</f>
        <v>571765</v>
      </c>
      <c r="AO20" s="12">
        <f>SUMIF(Sheet1!$T$10:$T$3962,T20,Sheet1!$J$10:$J$3962)</f>
        <v>397388</v>
      </c>
      <c r="AP20" s="12">
        <f>SUMIF(Sheet1!$T$10:$T$3962,U20,Sheet1!$J$10:$J$3962)</f>
        <v>0</v>
      </c>
      <c r="AQ20" s="26">
        <f t="shared" si="3"/>
        <v>5765216</v>
      </c>
      <c r="AR20" s="26">
        <f t="shared" si="4"/>
        <v>7685308</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1160778</v>
      </c>
      <c r="Z26" s="12">
        <f>SUMIF(Sheet1!$T$10:$T$3962,E26,Sheet1!$J$10:$J$3962)</f>
        <v>769</v>
      </c>
      <c r="AA26" s="26">
        <f>SUM(X26:Z26)</f>
        <v>1161547</v>
      </c>
      <c r="AB26" s="12">
        <f>SUMIF(Sheet1!$T$10:$T$3962,G26,Sheet1!$J$10:$J$3962)</f>
        <v>11137</v>
      </c>
      <c r="AC26" s="12">
        <f>SUMIF(Sheet1!$T$10:$T$3962,H26,Sheet1!$J$10:$J$3962)</f>
        <v>777</v>
      </c>
      <c r="AD26" s="12">
        <f>SUMIF(Sheet1!$T$10:$T$3962,I26,Sheet1!$J$10:$J$3962)</f>
        <v>746631</v>
      </c>
      <c r="AE26" s="12">
        <f>SUMIF(Sheet1!$T$10:$T$3962,J26,Sheet1!$J$10:$J$3962)</f>
        <v>0</v>
      </c>
      <c r="AF26" s="12">
        <f>SUMIF(Sheet1!$T$10:$T$3962,K26,Sheet1!$J$10:$J$3962)</f>
        <v>0</v>
      </c>
      <c r="AG26" s="26">
        <f>SUM(AB26:AF26)</f>
        <v>758545</v>
      </c>
      <c r="AH26" s="12">
        <f>SUMIF(Sheet1!$T$10:$T$3962,M26,Sheet1!$J$10:$J$3962)</f>
        <v>0</v>
      </c>
      <c r="AI26" s="12">
        <f>SUMIF(Sheet1!$T$10:$T$3962,N26,Sheet1!$J$10:$J$3962)</f>
        <v>0</v>
      </c>
      <c r="AJ26" s="12">
        <f>SUMIF(Sheet1!$T$10:$T$3962,O26,Sheet1!$J$10:$J$3962)</f>
        <v>0</v>
      </c>
      <c r="AK26" s="26">
        <f>SUM(AH26:AJ26)</f>
        <v>0</v>
      </c>
      <c r="AL26" s="12">
        <f>SUMIF(Sheet1!$T$10:$T$3962,Q26,Sheet1!$J$10:$J$3962)</f>
        <v>3898018</v>
      </c>
      <c r="AM26" s="12">
        <f>SUMIF(Sheet1!$T$10:$T$3962,R26,Sheet1!$J$10:$J$3962)</f>
        <v>898045</v>
      </c>
      <c r="AN26" s="12">
        <f>SUMIF(Sheet1!$T$10:$T$3962,S26,Sheet1!$J$10:$J$3962)</f>
        <v>571765</v>
      </c>
      <c r="AO26" s="12">
        <f>SUMIF(Sheet1!$T$10:$T$3962,T26,Sheet1!$J$10:$J$3962)</f>
        <v>397388</v>
      </c>
      <c r="AP26" s="12">
        <f>SUMIF(Sheet1!$T$10:$T$3962,U26,Sheet1!$J$10:$J$3962)</f>
        <v>0</v>
      </c>
      <c r="AQ26" s="26">
        <f>SUM(AL26:AP26)</f>
        <v>5765216</v>
      </c>
      <c r="AR26" s="26">
        <f>+AQ26+AK26+AG26+AA26</f>
        <v>7685308</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321887</v>
      </c>
      <c r="Y28" s="12">
        <f>SUMIF(Sheet1!$T$10:$T$3962,D28,Sheet1!$J$10:$J$3962)</f>
        <v>659961</v>
      </c>
      <c r="Z28" s="12">
        <f>SUMIF(Sheet1!$T$10:$T$3962,E28,Sheet1!$J$10:$J$3962)</f>
        <v>771088</v>
      </c>
      <c r="AA28" s="26">
        <f t="shared" ref="AA28:AA45" si="5">SUM(X28:Z28)</f>
        <v>1752936</v>
      </c>
      <c r="AB28" s="12">
        <f>SUMIF(Sheet1!$T$10:$T$3962,G28,Sheet1!$J$10:$J$3962)</f>
        <v>106941</v>
      </c>
      <c r="AC28" s="12">
        <f>SUMIF(Sheet1!$T$10:$T$3962,H28,Sheet1!$J$10:$J$3962)</f>
        <v>256096</v>
      </c>
      <c r="AD28" s="12">
        <f>SUMIF(Sheet1!$T$10:$T$3962,I28,Sheet1!$J$10:$J$3962)</f>
        <v>91935</v>
      </c>
      <c r="AE28" s="12">
        <f>SUMIF(Sheet1!$T$10:$T$3962,J28,Sheet1!$J$10:$J$3962)</f>
        <v>0</v>
      </c>
      <c r="AF28" s="12">
        <f>SUMIF(Sheet1!$T$10:$T$3962,K28,Sheet1!$J$10:$J$3962)</f>
        <v>49624</v>
      </c>
      <c r="AG28" s="26">
        <f t="shared" ref="AG28:AG45" si="6">SUM(AB28:AF28)</f>
        <v>504596</v>
      </c>
      <c r="AH28" s="12">
        <f>SUMIF(Sheet1!$T$10:$T$3962,M28,Sheet1!$J$10:$J$3962)</f>
        <v>109547</v>
      </c>
      <c r="AI28" s="12">
        <f>SUMIF(Sheet1!$T$10:$T$3962,N28,Sheet1!$J$10:$J$3962)</f>
        <v>687489</v>
      </c>
      <c r="AJ28" s="12">
        <f>SUMIF(Sheet1!$T$10:$T$3962,O28,Sheet1!$J$10:$J$3962)</f>
        <v>0</v>
      </c>
      <c r="AK28" s="26">
        <f t="shared" ref="AK28:AK45" si="7">SUM(AH28:AJ28)</f>
        <v>797036</v>
      </c>
      <c r="AL28" s="12">
        <f>SUMIF(Sheet1!$T$10:$T$3962,Q28,Sheet1!$J$10:$J$3962)</f>
        <v>378876</v>
      </c>
      <c r="AM28" s="12">
        <f>SUMIF(Sheet1!$T$10:$T$3962,R28,Sheet1!$J$10:$J$3962)</f>
        <v>765231</v>
      </c>
      <c r="AN28" s="12">
        <f>SUMIF(Sheet1!$T$10:$T$3962,S28,Sheet1!$J$10:$J$3962)</f>
        <v>336187</v>
      </c>
      <c r="AO28" s="12">
        <f>SUMIF(Sheet1!$T$10:$T$3962,T28,Sheet1!$J$10:$J$3962)</f>
        <v>632987</v>
      </c>
      <c r="AP28" s="12">
        <f>SUMIF(Sheet1!$T$10:$T$3962,U28,Sheet1!$J$10:$J$3962)</f>
        <v>0</v>
      </c>
      <c r="AQ28" s="26">
        <f t="shared" ref="AQ28:AQ45" si="8">SUM(AL28:AP28)</f>
        <v>2113281</v>
      </c>
      <c r="AR28" s="26">
        <f t="shared" ref="AR28:AR45" si="9">+AQ28+AK28+AG28+AA28</f>
        <v>5167849</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37614</v>
      </c>
      <c r="Y29" s="12">
        <f>SUMIF(Sheet1!$T$10:$T$3962,D29,Sheet1!$J$10:$J$3962)</f>
        <v>72410</v>
      </c>
      <c r="Z29" s="12">
        <f>SUMIF(Sheet1!$T$10:$T$3962,E29,Sheet1!$J$10:$J$3962)</f>
        <v>110368</v>
      </c>
      <c r="AA29" s="26">
        <f t="shared" si="5"/>
        <v>220392</v>
      </c>
      <c r="AB29" s="12">
        <f>SUMIF(Sheet1!$T$10:$T$3962,G29,Sheet1!$J$10:$J$3962)</f>
        <v>13429</v>
      </c>
      <c r="AC29" s="12">
        <f>SUMIF(Sheet1!$T$10:$T$3962,H29,Sheet1!$J$10:$J$3962)</f>
        <v>39795</v>
      </c>
      <c r="AD29" s="12">
        <f>SUMIF(Sheet1!$T$10:$T$3962,I29,Sheet1!$J$10:$J$3962)</f>
        <v>20772</v>
      </c>
      <c r="AE29" s="12">
        <f>SUMIF(Sheet1!$T$10:$T$3962,J29,Sheet1!$J$10:$J$3962)</f>
        <v>0</v>
      </c>
      <c r="AF29" s="12">
        <f>SUMIF(Sheet1!$T$10:$T$3962,K29,Sheet1!$J$10:$J$3962)</f>
        <v>14852</v>
      </c>
      <c r="AG29" s="26">
        <f t="shared" si="6"/>
        <v>88848</v>
      </c>
      <c r="AH29" s="12">
        <f>SUMIF(Sheet1!$T$10:$T$3962,M29,Sheet1!$J$10:$J$3962)</f>
        <v>3357</v>
      </c>
      <c r="AI29" s="12">
        <f>SUMIF(Sheet1!$T$10:$T$3962,N29,Sheet1!$J$10:$J$3962)</f>
        <v>75861</v>
      </c>
      <c r="AJ29" s="12">
        <f>SUMIF(Sheet1!$T$10:$T$3962,O29,Sheet1!$J$10:$J$3962)</f>
        <v>0</v>
      </c>
      <c r="AK29" s="26">
        <f t="shared" si="7"/>
        <v>79218</v>
      </c>
      <c r="AL29" s="12">
        <f>SUMIF(Sheet1!$T$10:$T$3962,Q29,Sheet1!$J$10:$J$3962)</f>
        <v>43288</v>
      </c>
      <c r="AM29" s="12">
        <f>SUMIF(Sheet1!$T$10:$T$3962,R29,Sheet1!$J$10:$J$3962)</f>
        <v>92473</v>
      </c>
      <c r="AN29" s="12">
        <f>SUMIF(Sheet1!$T$10:$T$3962,S29,Sheet1!$J$10:$J$3962)</f>
        <v>44561</v>
      </c>
      <c r="AO29" s="12">
        <f>SUMIF(Sheet1!$T$10:$T$3962,T29,Sheet1!$J$10:$J$3962)</f>
        <v>82350</v>
      </c>
      <c r="AP29" s="12">
        <f>SUMIF(Sheet1!$T$10:$T$3962,U29,Sheet1!$J$10:$J$3962)</f>
        <v>0</v>
      </c>
      <c r="AQ29" s="26">
        <f t="shared" si="8"/>
        <v>262672</v>
      </c>
      <c r="AR29" s="26">
        <f t="shared" si="9"/>
        <v>651130</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373189</v>
      </c>
      <c r="Y32" s="12">
        <f>SUMIF(Sheet1!$T$10:$T$3962,D32,Sheet1!$J$10:$J$3962)</f>
        <v>0</v>
      </c>
      <c r="Z32" s="12">
        <f>SUMIF(Sheet1!$T$10:$T$3962,E32,Sheet1!$J$10:$J$3962)</f>
        <v>0</v>
      </c>
      <c r="AA32" s="26">
        <f t="shared" si="5"/>
        <v>373189</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373189</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-17289</v>
      </c>
      <c r="Z36" s="12">
        <f>SUMIF(Sheet1!$T$10:$T$3962,E36,Sheet1!$J$10:$J$3962)</f>
        <v>3099</v>
      </c>
      <c r="AA36" s="26">
        <f t="shared" si="5"/>
        <v>-14190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14015</v>
      </c>
      <c r="AJ36" s="12">
        <f>SUMIF(Sheet1!$T$10:$T$3962,O36,Sheet1!$J$10:$J$3962)</f>
        <v>0</v>
      </c>
      <c r="AK36" s="26">
        <f t="shared" si="7"/>
        <v>14015</v>
      </c>
      <c r="AL36" s="12">
        <f>SUMIF(Sheet1!$T$10:$T$3962,Q36,Sheet1!$J$10:$J$3962)</f>
        <v>40936</v>
      </c>
      <c r="AM36" s="12">
        <f>SUMIF(Sheet1!$T$10:$T$3962,R36,Sheet1!$J$10:$J$3962)</f>
        <v>0</v>
      </c>
      <c r="AN36" s="12">
        <f>SUMIF(Sheet1!$T$10:$T$3962,S36,Sheet1!$J$10:$J$3962)</f>
        <v>0</v>
      </c>
      <c r="AO36" s="12">
        <f>SUMIF(Sheet1!$T$10:$T$3962,T36,Sheet1!$J$10:$J$3962)</f>
        <v>0</v>
      </c>
      <c r="AP36" s="12">
        <f>SUMIF(Sheet1!$T$10:$T$3962,U36,Sheet1!$J$10:$J$3962)</f>
        <v>0</v>
      </c>
      <c r="AQ36" s="26">
        <f t="shared" si="8"/>
        <v>40936</v>
      </c>
      <c r="AR36" s="26">
        <f t="shared" si="9"/>
        <v>40761</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2475140</v>
      </c>
      <c r="AM38" s="12">
        <f>SUMIF(Sheet1!$T$10:$T$3962,R38,Sheet1!$J$10:$J$3962)</f>
        <v>136959</v>
      </c>
      <c r="AN38" s="12">
        <f>SUMIF(Sheet1!$T$10:$T$3962,S38,Sheet1!$J$10:$J$3962)</f>
        <v>0</v>
      </c>
      <c r="AO38" s="12">
        <f>SUMIF(Sheet1!$T$10:$T$3962,T38,Sheet1!$J$10:$J$3962)</f>
        <v>0</v>
      </c>
      <c r="AP38" s="12">
        <f>SUMIF(Sheet1!$T$10:$T$3962,U38,Sheet1!$J$10:$J$3962)</f>
        <v>0</v>
      </c>
      <c r="AQ38" s="26">
        <f t="shared" si="8"/>
        <v>2612099</v>
      </c>
      <c r="AR38" s="26">
        <f t="shared" si="9"/>
        <v>2612099</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137495</v>
      </c>
      <c r="Y40" s="12">
        <f>SUMIF(Sheet1!$T$10:$T$3962,D40,Sheet1!$J$10:$J$3962)</f>
        <v>415690</v>
      </c>
      <c r="Z40" s="12">
        <f>SUMIF(Sheet1!$T$10:$T$3962,E40,Sheet1!$J$10:$J$3962)</f>
        <v>172088</v>
      </c>
      <c r="AA40" s="26">
        <f t="shared" si="5"/>
        <v>725273</v>
      </c>
      <c r="AB40" s="12">
        <f>SUMIF(Sheet1!$T$10:$T$3962,G40,Sheet1!$J$10:$J$3962)</f>
        <v>0</v>
      </c>
      <c r="AC40" s="12">
        <f>SUMIF(Sheet1!$T$10:$T$3962,H40,Sheet1!$J$10:$J$3962)</f>
        <v>0</v>
      </c>
      <c r="AD40" s="12">
        <f>SUMIF(Sheet1!$T$10:$T$3962,I40,Sheet1!$J$10:$J$3962)</f>
        <v>0</v>
      </c>
      <c r="AE40" s="12">
        <f>SUMIF(Sheet1!$T$10:$T$3962,J40,Sheet1!$J$10:$J$3962)</f>
        <v>0</v>
      </c>
      <c r="AF40" s="12">
        <f>SUMIF(Sheet1!$T$10:$T$3962,K40,Sheet1!$J$10:$J$3962)</f>
        <v>0</v>
      </c>
      <c r="AG40" s="26">
        <f t="shared" si="6"/>
        <v>0</v>
      </c>
      <c r="AH40" s="12">
        <f>SUMIF(Sheet1!$T$10:$T$3962,M40,Sheet1!$J$10:$J$3962)</f>
        <v>0</v>
      </c>
      <c r="AI40" s="12">
        <f>SUMIF(Sheet1!$T$10:$T$3962,N40,Sheet1!$J$10:$J$3962)</f>
        <v>10131</v>
      </c>
      <c r="AJ40" s="12">
        <f>SUMIF(Sheet1!$T$10:$T$3962,O40,Sheet1!$J$10:$J$3962)</f>
        <v>0</v>
      </c>
      <c r="AK40" s="26">
        <f t="shared" si="7"/>
        <v>10131</v>
      </c>
      <c r="AL40" s="12">
        <f>SUMIF(Sheet1!$T$10:$T$3962,Q40,Sheet1!$J$10:$J$3962)</f>
        <v>10131</v>
      </c>
      <c r="AM40" s="12">
        <f>SUMIF(Sheet1!$T$10:$T$3962,R40,Sheet1!$J$10:$J$3962)</f>
        <v>10131</v>
      </c>
      <c r="AN40" s="12">
        <f>SUMIF(Sheet1!$T$10:$T$3962,S40,Sheet1!$J$10:$J$3962)</f>
        <v>10131</v>
      </c>
      <c r="AO40" s="12">
        <f>SUMIF(Sheet1!$T$10:$T$3962,T40,Sheet1!$J$10:$J$3962)</f>
        <v>46251</v>
      </c>
      <c r="AP40" s="12">
        <f>SUMIF(Sheet1!$T$10:$T$3962,U40,Sheet1!$J$10:$J$3962)</f>
        <v>0</v>
      </c>
      <c r="AQ40" s="26">
        <f t="shared" si="8"/>
        <v>76644</v>
      </c>
      <c r="AR40" s="26">
        <f t="shared" si="9"/>
        <v>812048</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14000</v>
      </c>
      <c r="Y41" s="12">
        <f>SUMIF(Sheet1!$T$10:$T$3962,D41,Sheet1!$J$10:$J$3962)</f>
        <v>0</v>
      </c>
      <c r="Z41" s="12">
        <f>SUMIF(Sheet1!$T$10:$T$3962,E41,Sheet1!$J$10:$J$3962)</f>
        <v>0</v>
      </c>
      <c r="AA41" s="26">
        <f t="shared" si="5"/>
        <v>14000</v>
      </c>
      <c r="AB41" s="12">
        <f>SUMIF(Sheet1!$T$10:$T$3962,G41,Sheet1!$J$10:$J$3962)</f>
        <v>22391</v>
      </c>
      <c r="AC41" s="12">
        <f>SUMIF(Sheet1!$T$10:$T$3962,H41,Sheet1!$J$10:$J$3962)</f>
        <v>181411</v>
      </c>
      <c r="AD41" s="12">
        <f>SUMIF(Sheet1!$T$10:$T$3962,I41,Sheet1!$J$10:$J$3962)</f>
        <v>0</v>
      </c>
      <c r="AE41" s="12">
        <f>SUMIF(Sheet1!$T$10:$T$3962,J41,Sheet1!$J$10:$J$3962)</f>
        <v>0</v>
      </c>
      <c r="AF41" s="12">
        <f>SUMIF(Sheet1!$T$10:$T$3962,K41,Sheet1!$J$10:$J$3962)</f>
        <v>0</v>
      </c>
      <c r="AG41" s="26">
        <f t="shared" si="6"/>
        <v>203802</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217802</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79588</v>
      </c>
      <c r="Y42" s="12">
        <f>SUMIF(Sheet1!$T$10:$T$3962,D42,Sheet1!$J$10:$J$3962)</f>
        <v>1407920</v>
      </c>
      <c r="Z42" s="12">
        <f>SUMIF(Sheet1!$T$10:$T$3962,E42,Sheet1!$J$10:$J$3962)</f>
        <v>92186</v>
      </c>
      <c r="AA42" s="26">
        <f t="shared" si="5"/>
        <v>1579694</v>
      </c>
      <c r="AB42" s="12">
        <f>SUMIF(Sheet1!$T$10:$T$3962,G42,Sheet1!$J$10:$J$3962)</f>
        <v>19184</v>
      </c>
      <c r="AC42" s="12">
        <f>SUMIF(Sheet1!$T$10:$T$3962,H42,Sheet1!$J$10:$J$3962)</f>
        <v>11194</v>
      </c>
      <c r="AD42" s="12">
        <f>SUMIF(Sheet1!$T$10:$T$3962,I42,Sheet1!$J$10:$J$3962)</f>
        <v>10998</v>
      </c>
      <c r="AE42" s="12">
        <f>SUMIF(Sheet1!$T$10:$T$3962,J42,Sheet1!$J$10:$J$3962)</f>
        <v>0</v>
      </c>
      <c r="AF42" s="12">
        <f>SUMIF(Sheet1!$T$10:$T$3962,K42,Sheet1!$J$10:$J$3962)</f>
        <v>564</v>
      </c>
      <c r="AG42" s="26">
        <f t="shared" si="6"/>
        <v>41940</v>
      </c>
      <c r="AH42" s="12">
        <f>SUMIF(Sheet1!$T$10:$T$3962,M42,Sheet1!$J$10:$J$3962)</f>
        <v>24840</v>
      </c>
      <c r="AI42" s="12">
        <f>SUMIF(Sheet1!$T$10:$T$3962,N42,Sheet1!$J$10:$J$3962)</f>
        <v>333644</v>
      </c>
      <c r="AJ42" s="12">
        <f>SUMIF(Sheet1!$T$10:$T$3962,O42,Sheet1!$J$10:$J$3962)</f>
        <v>0</v>
      </c>
      <c r="AK42" s="26">
        <f t="shared" si="7"/>
        <v>358484</v>
      </c>
      <c r="AL42" s="12">
        <f>SUMIF(Sheet1!$T$10:$T$3962,Q42,Sheet1!$J$10:$J$3962)</f>
        <v>218048</v>
      </c>
      <c r="AM42" s="12">
        <f>SUMIF(Sheet1!$T$10:$T$3962,R42,Sheet1!$J$10:$J$3962)</f>
        <v>417948</v>
      </c>
      <c r="AN42" s="12">
        <f>SUMIF(Sheet1!$T$10:$T$3962,S42,Sheet1!$J$10:$J$3962)</f>
        <v>98283</v>
      </c>
      <c r="AO42" s="12">
        <f>SUMIF(Sheet1!$T$10:$T$3962,T42,Sheet1!$J$10:$J$3962)</f>
        <v>64449</v>
      </c>
      <c r="AP42" s="12">
        <f>SUMIF(Sheet1!$T$10:$T$3962,U42,Sheet1!$J$10:$J$3962)</f>
        <v>0</v>
      </c>
      <c r="AQ42" s="26">
        <f t="shared" si="8"/>
        <v>798728</v>
      </c>
      <c r="AR42" s="26">
        <f t="shared" si="9"/>
        <v>2778846</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1102966</v>
      </c>
      <c r="Z43" s="12">
        <f>SUMIF(Sheet1!$T$10:$T$3962,E43,Sheet1!$J$10:$J$3962)</f>
        <v>0</v>
      </c>
      <c r="AA43" s="26">
        <f t="shared" si="5"/>
        <v>1102966</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1102966</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963773</v>
      </c>
      <c r="Y45" s="12">
        <f>SUMIF(Sheet1!$T$10:$T$3962,D45,Sheet1!$J$10:$J$3962)</f>
        <v>3641658</v>
      </c>
      <c r="Z45" s="12">
        <f>SUMIF(Sheet1!$T$10:$T$3962,E45,Sheet1!$J$10:$J$3962)</f>
        <v>1148829</v>
      </c>
      <c r="AA45" s="26">
        <f t="shared" si="5"/>
        <v>5754260</v>
      </c>
      <c r="AB45" s="12">
        <f>SUMIF(Sheet1!$T$10:$T$3962,G45,Sheet1!$J$10:$J$3962)</f>
        <v>161945</v>
      </c>
      <c r="AC45" s="12">
        <f>SUMIF(Sheet1!$T$10:$T$3962,H45,Sheet1!$J$10:$J$3962)</f>
        <v>488496</v>
      </c>
      <c r="AD45" s="12">
        <f>SUMIF(Sheet1!$T$10:$T$3962,I45,Sheet1!$J$10:$J$3962)</f>
        <v>123705</v>
      </c>
      <c r="AE45" s="12">
        <f>SUMIF(Sheet1!$T$10:$T$3962,J45,Sheet1!$J$10:$J$3962)</f>
        <v>0</v>
      </c>
      <c r="AF45" s="12">
        <f>SUMIF(Sheet1!$T$10:$T$3962,K45,Sheet1!$J$10:$J$3962)</f>
        <v>65040</v>
      </c>
      <c r="AG45" s="26">
        <f t="shared" si="6"/>
        <v>839186</v>
      </c>
      <c r="AH45" s="12">
        <f>SUMIF(Sheet1!$T$10:$T$3962,M45,Sheet1!$J$10:$J$3962)</f>
        <v>137744</v>
      </c>
      <c r="AI45" s="12">
        <f>SUMIF(Sheet1!$T$10:$T$3962,N45,Sheet1!$J$10:$J$3962)</f>
        <v>1121140</v>
      </c>
      <c r="AJ45" s="12">
        <f>SUMIF(Sheet1!$T$10:$T$3962,O45,Sheet1!$J$10:$J$3962)</f>
        <v>0</v>
      </c>
      <c r="AK45" s="26">
        <f t="shared" si="7"/>
        <v>1258884</v>
      </c>
      <c r="AL45" s="12">
        <f>SUMIF(Sheet1!$T$10:$T$3962,Q45,Sheet1!$J$10:$J$3962)</f>
        <v>3166419</v>
      </c>
      <c r="AM45" s="12">
        <f>SUMIF(Sheet1!$T$10:$T$3962,R45,Sheet1!$J$10:$J$3962)</f>
        <v>1422742</v>
      </c>
      <c r="AN45" s="12">
        <f>SUMIF(Sheet1!$T$10:$T$3962,S45,Sheet1!$J$10:$J$3962)</f>
        <v>489162</v>
      </c>
      <c r="AO45" s="12">
        <f>SUMIF(Sheet1!$T$10:$T$3962,T45,Sheet1!$J$10:$J$3962)</f>
        <v>826037</v>
      </c>
      <c r="AP45" s="12">
        <f>SUMIF(Sheet1!$T$10:$T$3962,U45,Sheet1!$J$10:$J$3962)</f>
        <v>0</v>
      </c>
      <c r="AQ45" s="26">
        <f t="shared" si="8"/>
        <v>5904360</v>
      </c>
      <c r="AR45" s="26">
        <f t="shared" si="9"/>
        <v>13756690</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963773</v>
      </c>
      <c r="Y51" s="12">
        <f>SUMIF(Sheet1!$T$10:$T$3962,D51,Sheet1!$J$10:$J$3962)</f>
        <v>3641658</v>
      </c>
      <c r="Z51" s="12">
        <f>SUMIF(Sheet1!$T$10:$T$3962,E51,Sheet1!$J$10:$J$3962)</f>
        <v>1148829</v>
      </c>
      <c r="AA51" s="26">
        <f>SUM(X51:Z51)</f>
        <v>5754260</v>
      </c>
      <c r="AB51" s="12">
        <f>SUMIF(Sheet1!$T$10:$T$3962,G51,Sheet1!$J$10:$J$3962)</f>
        <v>161945</v>
      </c>
      <c r="AC51" s="12">
        <f>SUMIF(Sheet1!$T$10:$T$3962,H51,Sheet1!$J$10:$J$3962)</f>
        <v>488496</v>
      </c>
      <c r="AD51" s="12">
        <f>SUMIF(Sheet1!$T$10:$T$3962,I51,Sheet1!$J$10:$J$3962)</f>
        <v>123705</v>
      </c>
      <c r="AE51" s="12">
        <f>SUMIF(Sheet1!$T$10:$T$3962,J51,Sheet1!$J$10:$J$3962)</f>
        <v>0</v>
      </c>
      <c r="AF51" s="12">
        <f>SUMIF(Sheet1!$T$10:$T$3962,K51,Sheet1!$J$10:$J$3962)</f>
        <v>65040</v>
      </c>
      <c r="AG51" s="26">
        <f>SUM(AB51:AF51)</f>
        <v>839186</v>
      </c>
      <c r="AH51" s="12">
        <f>SUMIF(Sheet1!$T$10:$T$3962,M51,Sheet1!$J$10:$J$3962)</f>
        <v>137744</v>
      </c>
      <c r="AI51" s="12">
        <f>SUMIF(Sheet1!$T$10:$T$3962,N51,Sheet1!$J$10:$J$3962)</f>
        <v>1121140</v>
      </c>
      <c r="AJ51" s="12">
        <f>SUMIF(Sheet1!$T$10:$T$3962,O51,Sheet1!$J$10:$J$3962)</f>
        <v>0</v>
      </c>
      <c r="AK51" s="26">
        <f>SUM(AH51:AJ51)</f>
        <v>1258884</v>
      </c>
      <c r="AL51" s="12">
        <f>SUMIF(Sheet1!$T$10:$T$3962,Q51,Sheet1!$J$10:$J$3962)</f>
        <v>3166419</v>
      </c>
      <c r="AM51" s="12">
        <f>SUMIF(Sheet1!$T$10:$T$3962,R51,Sheet1!$J$10:$J$3962)</f>
        <v>1422742</v>
      </c>
      <c r="AN51" s="12">
        <f>SUMIF(Sheet1!$T$10:$T$3962,S51,Sheet1!$J$10:$J$3962)</f>
        <v>489162</v>
      </c>
      <c r="AO51" s="12">
        <f>SUMIF(Sheet1!$T$10:$T$3962,T51,Sheet1!$J$10:$J$3962)</f>
        <v>826037</v>
      </c>
      <c r="AP51" s="12">
        <f>SUMIF(Sheet1!$T$10:$T$3962,U51,Sheet1!$J$10:$J$3962)</f>
        <v>0</v>
      </c>
      <c r="AQ51" s="26">
        <f>SUM(AL51:AP51)</f>
        <v>5904360</v>
      </c>
      <c r="AR51" s="26">
        <f>+AQ51+AK51+AG51+AA51</f>
        <v>13756690</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-963773</v>
      </c>
      <c r="Y53" s="12">
        <f>SUMIF(Sheet1!$T$10:$T$3962,D53,Sheet1!$J$10:$J$3962)</f>
        <v>-2480880</v>
      </c>
      <c r="Z53" s="12">
        <f>SUMIF(Sheet1!$T$10:$T$3962,E53,Sheet1!$J$10:$J$3962)</f>
        <v>-1148060</v>
      </c>
      <c r="AA53" s="26">
        <f t="shared" ref="AA53:AA58" si="10">SUM(X53:Z53)</f>
        <v>-4592713</v>
      </c>
      <c r="AB53" s="12">
        <f>SUMIF(Sheet1!$T$10:$T$3962,G53,Sheet1!$J$10:$J$3962)</f>
        <v>-150808</v>
      </c>
      <c r="AC53" s="12">
        <f>SUMIF(Sheet1!$T$10:$T$3962,H53,Sheet1!$J$10:$J$3962)</f>
        <v>-487719</v>
      </c>
      <c r="AD53" s="12">
        <f>SUMIF(Sheet1!$T$10:$T$3962,I53,Sheet1!$J$10:$J$3962)</f>
        <v>622926</v>
      </c>
      <c r="AE53" s="12">
        <f>SUMIF(Sheet1!$T$10:$T$3962,J53,Sheet1!$J$10:$J$3962)</f>
        <v>0</v>
      </c>
      <c r="AF53" s="12">
        <f>SUMIF(Sheet1!$T$10:$T$3962,K53,Sheet1!$J$10:$J$3962)</f>
        <v>-65040</v>
      </c>
      <c r="AG53" s="26">
        <f t="shared" ref="AG53:AG58" si="11">SUM(AB53:AF53)</f>
        <v>-80641</v>
      </c>
      <c r="AH53" s="12">
        <f>SUMIF(Sheet1!$T$10:$T$3962,M53,Sheet1!$J$10:$J$3962)</f>
        <v>-137744</v>
      </c>
      <c r="AI53" s="12">
        <f>SUMIF(Sheet1!$T$10:$T$3962,N53,Sheet1!$J$10:$J$3962)</f>
        <v>-1121140</v>
      </c>
      <c r="AJ53" s="12">
        <f>SUMIF(Sheet1!$T$10:$T$3962,O53,Sheet1!$J$10:$J$3962)</f>
        <v>0</v>
      </c>
      <c r="AK53" s="26">
        <f t="shared" ref="AK53:AK58" si="12">SUM(AH53:AJ53)</f>
        <v>-1258884</v>
      </c>
      <c r="AL53" s="12">
        <f>SUMIF(Sheet1!$T$10:$T$3962,Q53,Sheet1!$J$10:$J$3962)</f>
        <v>731599</v>
      </c>
      <c r="AM53" s="12">
        <f>SUMIF(Sheet1!$T$10:$T$3962,R53,Sheet1!$J$10:$J$3962)</f>
        <v>-524697</v>
      </c>
      <c r="AN53" s="12">
        <f>SUMIF(Sheet1!$T$10:$T$3962,S53,Sheet1!$J$10:$J$3962)</f>
        <v>82603</v>
      </c>
      <c r="AO53" s="12">
        <f>SUMIF(Sheet1!$T$10:$T$3962,T53,Sheet1!$J$10:$J$3962)</f>
        <v>-428649</v>
      </c>
      <c r="AP53" s="12">
        <f>SUMIF(Sheet1!$T$10:$T$3962,U53,Sheet1!$J$10:$J$3962)</f>
        <v>0</v>
      </c>
      <c r="AQ53" s="26">
        <f t="shared" ref="AQ53:AQ58" si="13">SUM(AL53:AP53)</f>
        <v>-139144</v>
      </c>
      <c r="AR53" s="26">
        <f t="shared" ref="AR53:AR58" si="14">+AQ53+AK53+AG53+AA53</f>
        <v>-6071382</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-963773</v>
      </c>
      <c r="Y55" s="12">
        <f>SUMIF(Sheet1!$T$10:$T$3962,D55,Sheet1!$J$10:$J$3962)</f>
        <v>-2480880</v>
      </c>
      <c r="Z55" s="12">
        <f>SUMIF(Sheet1!$T$10:$T$3962,E55,Sheet1!$J$10:$J$3962)</f>
        <v>-1148060</v>
      </c>
      <c r="AA55" s="26">
        <f t="shared" si="10"/>
        <v>-4592713</v>
      </c>
      <c r="AB55" s="12">
        <f>SUMIF(Sheet1!$T$10:$T$3962,G55,Sheet1!$J$10:$J$3962)</f>
        <v>-150808</v>
      </c>
      <c r="AC55" s="12">
        <f>SUMIF(Sheet1!$T$10:$T$3962,H55,Sheet1!$J$10:$J$3962)</f>
        <v>-487719</v>
      </c>
      <c r="AD55" s="12">
        <f>SUMIF(Sheet1!$T$10:$T$3962,I55,Sheet1!$J$10:$J$3962)</f>
        <v>622926</v>
      </c>
      <c r="AE55" s="12">
        <f>SUMIF(Sheet1!$T$10:$T$3962,J55,Sheet1!$J$10:$J$3962)</f>
        <v>0</v>
      </c>
      <c r="AF55" s="12">
        <f>SUMIF(Sheet1!$T$10:$T$3962,K55,Sheet1!$J$10:$J$3962)</f>
        <v>-65040</v>
      </c>
      <c r="AG55" s="26">
        <f t="shared" si="11"/>
        <v>-80641</v>
      </c>
      <c r="AH55" s="12">
        <f>SUMIF(Sheet1!$T$10:$T$3962,M55,Sheet1!$J$10:$J$3962)</f>
        <v>-137744</v>
      </c>
      <c r="AI55" s="12">
        <f>SUMIF(Sheet1!$T$10:$T$3962,N55,Sheet1!$J$10:$J$3962)</f>
        <v>-1121140</v>
      </c>
      <c r="AJ55" s="12">
        <f>SUMIF(Sheet1!$T$10:$T$3962,O55,Sheet1!$J$10:$J$3962)</f>
        <v>0</v>
      </c>
      <c r="AK55" s="26">
        <f t="shared" si="12"/>
        <v>-1258884</v>
      </c>
      <c r="AL55" s="12">
        <f>SUMIF(Sheet1!$T$10:$T$3962,Q55,Sheet1!$J$10:$J$3962)</f>
        <v>731599</v>
      </c>
      <c r="AM55" s="12">
        <f>SUMIF(Sheet1!$T$10:$T$3962,R55,Sheet1!$J$10:$J$3962)</f>
        <v>-524697</v>
      </c>
      <c r="AN55" s="12">
        <f>SUMIF(Sheet1!$T$10:$T$3962,S55,Sheet1!$J$10:$J$3962)</f>
        <v>82603</v>
      </c>
      <c r="AO55" s="12">
        <f>SUMIF(Sheet1!$T$10:$T$3962,T55,Sheet1!$J$10:$J$3962)</f>
        <v>-428649</v>
      </c>
      <c r="AP55" s="12">
        <f>SUMIF(Sheet1!$T$10:$T$3962,U55,Sheet1!$J$10:$J$3962)</f>
        <v>0</v>
      </c>
      <c r="AQ55" s="26">
        <f t="shared" si="13"/>
        <v>-139144</v>
      </c>
      <c r="AR55" s="26">
        <f t="shared" si="14"/>
        <v>-6071382</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-963773</v>
      </c>
      <c r="Y58" s="12">
        <f>SUMIF(Sheet1!$T$10:$T$3962,D58,Sheet1!$J$10:$J$3962)</f>
        <v>-2480880</v>
      </c>
      <c r="Z58" s="12">
        <f>SUMIF(Sheet1!$T$10:$T$3962,E58,Sheet1!$J$10:$J$3962)</f>
        <v>-1148060</v>
      </c>
      <c r="AA58" s="26">
        <f t="shared" si="10"/>
        <v>-4592713</v>
      </c>
      <c r="AB58" s="12">
        <f>SUMIF(Sheet1!$T$10:$T$3962,G58,Sheet1!$J$10:$J$3962)</f>
        <v>-150808</v>
      </c>
      <c r="AC58" s="12">
        <f>SUMIF(Sheet1!$T$10:$T$3962,H58,Sheet1!$J$10:$J$3962)</f>
        <v>-487719</v>
      </c>
      <c r="AD58" s="12">
        <f>SUMIF(Sheet1!$T$10:$T$3962,I58,Sheet1!$J$10:$J$3962)</f>
        <v>622926</v>
      </c>
      <c r="AE58" s="12">
        <f>SUMIF(Sheet1!$T$10:$T$3962,J58,Sheet1!$J$10:$J$3962)</f>
        <v>0</v>
      </c>
      <c r="AF58" s="12">
        <f>SUMIF(Sheet1!$T$10:$T$3962,K58,Sheet1!$J$10:$J$3962)</f>
        <v>-65040</v>
      </c>
      <c r="AG58" s="26">
        <f t="shared" si="11"/>
        <v>-80641</v>
      </c>
      <c r="AH58" s="12">
        <f>SUMIF(Sheet1!$T$10:$T$3962,M58,Sheet1!$J$10:$J$3962)</f>
        <v>-137744</v>
      </c>
      <c r="AI58" s="12">
        <f>SUMIF(Sheet1!$T$10:$T$3962,N58,Sheet1!$J$10:$J$3962)</f>
        <v>-1121140</v>
      </c>
      <c r="AJ58" s="12">
        <f>SUMIF(Sheet1!$T$10:$T$3962,O58,Sheet1!$J$10:$J$3962)</f>
        <v>0</v>
      </c>
      <c r="AK58" s="26">
        <f t="shared" si="12"/>
        <v>-1258884</v>
      </c>
      <c r="AL58" s="12">
        <f>SUMIF(Sheet1!$T$10:$T$3962,Q58,Sheet1!$J$10:$J$3962)</f>
        <v>731599</v>
      </c>
      <c r="AM58" s="12">
        <f>SUMIF(Sheet1!$T$10:$T$3962,R58,Sheet1!$J$10:$J$3962)</f>
        <v>-524697</v>
      </c>
      <c r="AN58" s="12">
        <f>SUMIF(Sheet1!$T$10:$T$3962,S58,Sheet1!$J$10:$J$3962)</f>
        <v>82603</v>
      </c>
      <c r="AO58" s="12">
        <f>SUMIF(Sheet1!$T$10:$T$3962,T58,Sheet1!$J$10:$J$3962)</f>
        <v>-428649</v>
      </c>
      <c r="AP58" s="12">
        <f>SUMIF(Sheet1!$T$10:$T$3962,U58,Sheet1!$J$10:$J$3962)</f>
        <v>0</v>
      </c>
      <c r="AQ58" s="26">
        <f t="shared" si="13"/>
        <v>-139144</v>
      </c>
      <c r="AR58" s="26">
        <f t="shared" si="14"/>
        <v>-6071382</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-963773</v>
      </c>
      <c r="Y69" s="12">
        <f>SUMIF(Sheet1!$T$10:$T$3962,D69,Sheet1!$J$10:$J$3962)</f>
        <v>-2480880</v>
      </c>
      <c r="Z69" s="12">
        <f>SUMIF(Sheet1!$T$10:$T$3962,E69,Sheet1!$J$10:$J$3962)</f>
        <v>-1148060</v>
      </c>
      <c r="AA69" s="26">
        <f t="shared" si="15"/>
        <v>-4592713</v>
      </c>
      <c r="AB69" s="12">
        <f>SUMIF(Sheet1!$T$10:$T$3962,G69,Sheet1!$J$10:$J$3962)</f>
        <v>-150808</v>
      </c>
      <c r="AC69" s="12">
        <f>SUMIF(Sheet1!$T$10:$T$3962,H69,Sheet1!$J$10:$J$3962)</f>
        <v>-487719</v>
      </c>
      <c r="AD69" s="12">
        <f>SUMIF(Sheet1!$T$10:$T$3962,I69,Sheet1!$J$10:$J$3962)</f>
        <v>622926</v>
      </c>
      <c r="AE69" s="12">
        <f>SUMIF(Sheet1!$T$10:$T$3962,J69,Sheet1!$J$10:$J$3962)</f>
        <v>0</v>
      </c>
      <c r="AF69" s="12">
        <f>SUMIF(Sheet1!$T$10:$T$3962,K69,Sheet1!$J$10:$J$3962)</f>
        <v>-65040</v>
      </c>
      <c r="AG69" s="26">
        <f t="shared" si="16"/>
        <v>-80641</v>
      </c>
      <c r="AH69" s="12">
        <f>SUMIF(Sheet1!$T$10:$T$3962,M69,Sheet1!$J$10:$J$3962)</f>
        <v>-137744</v>
      </c>
      <c r="AI69" s="12">
        <f>SUMIF(Sheet1!$T$10:$T$3962,N69,Sheet1!$J$10:$J$3962)</f>
        <v>-1121140</v>
      </c>
      <c r="AJ69" s="12">
        <f>SUMIF(Sheet1!$T$10:$T$3962,O69,Sheet1!$J$10:$J$3962)</f>
        <v>0</v>
      </c>
      <c r="AK69" s="26">
        <f t="shared" si="17"/>
        <v>-1258884</v>
      </c>
      <c r="AL69" s="12">
        <f>SUMIF(Sheet1!$T$10:$T$3962,Q69,Sheet1!$J$10:$J$3962)</f>
        <v>731599</v>
      </c>
      <c r="AM69" s="12">
        <f>SUMIF(Sheet1!$T$10:$T$3962,R69,Sheet1!$J$10:$J$3962)</f>
        <v>-524697</v>
      </c>
      <c r="AN69" s="12">
        <f>SUMIF(Sheet1!$T$10:$T$3962,S69,Sheet1!$J$10:$J$3962)</f>
        <v>82603</v>
      </c>
      <c r="AO69" s="12">
        <f>SUMIF(Sheet1!$T$10:$T$3962,T69,Sheet1!$J$10:$J$3962)</f>
        <v>-428649</v>
      </c>
      <c r="AP69" s="12">
        <f>SUMIF(Sheet1!$T$10:$T$3962,U69,Sheet1!$J$10:$J$3962)</f>
        <v>0</v>
      </c>
      <c r="AQ69" s="26">
        <f t="shared" si="18"/>
        <v>-139144</v>
      </c>
      <c r="AR69" s="26">
        <f t="shared" si="19"/>
        <v>-6071382</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0D64761C-4260-4973-85FC-B5974B4BDC97}">
  <ds:schemaRefs>
    <ds:schemaRef ds:uri="http://purl.org/dc/terms/"/>
    <ds:schemaRef ds:uri="http://schemas.microsoft.com/sharepoint/v3"/>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2009-08-17T10:07:50Z</cp:lastPrinted>
  <dcterms:created xsi:type="dcterms:W3CDTF">2009-08-12T11:33:52Z</dcterms:created>
  <dcterms:modified xsi:type="dcterms:W3CDTF">2018-09-21T12:26:21Z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